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drawings/drawing7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120" yWindow="120" windowWidth="7836" windowHeight="6516" tabRatio="759" firstSheet="3" activeTab="7"/>
  </bookViews>
  <sheets>
    <sheet name="Försättsblad" sheetId="76" r:id="rId1"/>
    <sheet name="Plan" sheetId="46" r:id="rId2"/>
    <sheet name="Field plan" sheetId="82" r:id="rId3"/>
    <sheet name="Assessm Ski" sheetId="63" r:id="rId4"/>
    <sheet name="Assessm Vall" sheetId="83" r:id="rId5"/>
    <sheet name="Assessm Tåg" sheetId="84" r:id="rId6"/>
    <sheet name="Treatm data" sheetId="87" r:id="rId7"/>
    <sheet name="Soil" sheetId="61" r:id="rId8"/>
    <sheet name="Plh mm" sheetId="42" r:id="rId9"/>
    <sheet name="Plh avg" sheetId="85" r:id="rId10"/>
    <sheet name="DSI" sheetId="43" r:id="rId11"/>
    <sheet name="DSI medel" sheetId="86" r:id="rId12"/>
    <sheet name="DSI 09-14" sheetId="88" r:id="rId13"/>
    <sheet name="Yield14" sheetId="26" r:id="rId14"/>
    <sheet name="Yield Avr" sheetId="92" r:id="rId15"/>
    <sheet name="Yield 04-14" sheetId="89" r:id="rId16"/>
    <sheet name="Yield  high inf 04-14" sheetId="90" r:id="rId17"/>
    <sheet name="Sheet1" sheetId="91" r:id="rId18"/>
    <sheet name="Sheet2" sheetId="93" r:id="rId19"/>
  </sheets>
  <definedNames>
    <definedName name="A1_Plan">#REF!</definedName>
    <definedName name="Betplantan_1" localSheetId="5">#REF!</definedName>
    <definedName name="Betplantan_1" localSheetId="4">#REF!</definedName>
    <definedName name="Betplantan_1" localSheetId="12">#REF!</definedName>
    <definedName name="Betplantan_1" localSheetId="11">#REF!</definedName>
    <definedName name="Betplantan_1" localSheetId="2">#REF!</definedName>
    <definedName name="Betplantan_1" localSheetId="9">#REF!</definedName>
    <definedName name="Betplantan_1" localSheetId="7">#REF!</definedName>
    <definedName name="Betplantan_1" localSheetId="14">#REF!</definedName>
    <definedName name="Betplantan_1">#REF!</definedName>
    <definedName name="EXPORT">#REF!</definedName>
    <definedName name="Försökskort__2">#REF!</definedName>
    <definedName name="_xlnm.Print_Area" localSheetId="10">DSI!$A$1:$J$43</definedName>
    <definedName name="_xlnm.Print_Area" localSheetId="12">'DSI 09-14'!$A$1:$I$24</definedName>
    <definedName name="_xlnm.Print_Area" localSheetId="11">'DSI medel'!$A$1:$J$31</definedName>
    <definedName name="_xlnm.Print_Area" localSheetId="2">'Field plan'!$A$1:$N$45</definedName>
    <definedName name="_xlnm.Print_Area" localSheetId="0">Försättsblad!$A$1:$C$46</definedName>
    <definedName name="_xlnm.Print_Area" localSheetId="1">Plan!$A$1:$N$40</definedName>
    <definedName name="_xlnm.Print_Area" localSheetId="9">'Plh avg'!$A$1:$K$38</definedName>
    <definedName name="_xlnm.Print_Area" localSheetId="8">'Plh mm'!$A$1:$J$46</definedName>
    <definedName name="_xlnm.Print_Area" localSheetId="7">Soil!$A$1:$H$38</definedName>
    <definedName name="_xlnm.Print_Area" localSheetId="6">'Treatm data'!$A$1:$F$43</definedName>
    <definedName name="_xlnm.Print_Area" localSheetId="16">'Yield  high inf 04-14'!$A$1:$M$28</definedName>
    <definedName name="_xlnm.Print_Area" localSheetId="15">'Yield 04-14'!$A$1:$M$16</definedName>
    <definedName name="_xlnm.Print_Area" localSheetId="14">'Yield Avr'!$A$1:$K$22</definedName>
    <definedName name="_xlnm.Print_Area" localSheetId="13">Yield14!$A$1:$L$33</definedName>
    <definedName name="_xlnm.Print_Titles" localSheetId="9">'Plh avg'!$6:$7</definedName>
    <definedName name="_xlnm.Print_Titles" localSheetId="8">'Plh mm'!$6:$7</definedName>
    <definedName name="_xlnm.Print_Titles" localSheetId="16">'Yield  high inf 04-14'!$5:$6</definedName>
    <definedName name="_xlnm.Print_Titles" localSheetId="15">'Yield 04-14'!$5:$6</definedName>
    <definedName name="_xlnm.Print_Titles" localSheetId="14">'Yield Avr'!$5:$6</definedName>
    <definedName name="_xlnm.Print_Titles" localSheetId="13">Yield14!$5:$6</definedName>
    <definedName name="Slutskörd_1">#REF!</definedName>
    <definedName name="x">#REF!</definedName>
  </definedNames>
  <calcPr calcId="145621"/>
</workbook>
</file>

<file path=xl/calcChain.xml><?xml version="1.0" encoding="utf-8"?>
<calcChain xmlns="http://schemas.openxmlformats.org/spreadsheetml/2006/main">
  <c r="M24" i="26" l="1"/>
  <c r="M25" i="26"/>
  <c r="M26" i="26"/>
  <c r="M27" i="26"/>
  <c r="M23" i="26"/>
  <c r="H12" i="92"/>
  <c r="H13" i="92"/>
  <c r="H14" i="92"/>
  <c r="H15" i="92"/>
  <c r="H11" i="92"/>
  <c r="L13" i="85" l="1"/>
  <c r="L14" i="85"/>
  <c r="L15" i="85"/>
  <c r="L16" i="85"/>
  <c r="L12" i="85"/>
  <c r="G34" i="90"/>
  <c r="E19" i="90"/>
  <c r="D19" i="90"/>
  <c r="E8" i="90"/>
  <c r="D8" i="90"/>
  <c r="I24" i="26"/>
  <c r="I25" i="26"/>
  <c r="I26" i="26"/>
  <c r="I27" i="26"/>
  <c r="I23" i="26"/>
  <c r="I12" i="26"/>
  <c r="I13" i="26"/>
  <c r="I14" i="26"/>
  <c r="I15" i="26"/>
  <c r="I11" i="26"/>
  <c r="V16" i="43" l="1"/>
  <c r="V17" i="43"/>
  <c r="V18" i="43"/>
  <c r="V19" i="43"/>
  <c r="V15" i="43"/>
  <c r="V14" i="43"/>
  <c r="J23" i="90"/>
  <c r="J22" i="90"/>
  <c r="J21" i="90"/>
  <c r="M19" i="90"/>
  <c r="L19" i="90"/>
  <c r="K19" i="90"/>
  <c r="I19" i="90"/>
  <c r="H19" i="90"/>
  <c r="G19" i="90"/>
  <c r="F19" i="90"/>
  <c r="J12" i="90"/>
  <c r="J11" i="90"/>
  <c r="J10" i="90"/>
  <c r="M8" i="90"/>
  <c r="L8" i="90"/>
  <c r="K8" i="90"/>
  <c r="I8" i="90"/>
  <c r="H8" i="90"/>
  <c r="G8" i="90"/>
  <c r="F8" i="90"/>
  <c r="J11" i="89"/>
  <c r="J10" i="89"/>
  <c r="J9" i="89"/>
</calcChain>
</file>

<file path=xl/sharedStrings.xml><?xml version="1.0" encoding="utf-8"?>
<sst xmlns="http://schemas.openxmlformats.org/spreadsheetml/2006/main" count="957" uniqueCount="298">
  <si>
    <t>LSD</t>
  </si>
  <si>
    <t>CV</t>
  </si>
  <si>
    <t>Amino-N</t>
  </si>
  <si>
    <t>t/ha</t>
  </si>
  <si>
    <t>%</t>
  </si>
  <si>
    <t>IV</t>
  </si>
  <si>
    <t>III</t>
  </si>
  <si>
    <t>II</t>
  </si>
  <si>
    <t>I</t>
  </si>
  <si>
    <t>Untreated</t>
  </si>
  <si>
    <t>Seed distance</t>
  </si>
  <si>
    <t>Sugar</t>
  </si>
  <si>
    <t>Treatment</t>
  </si>
  <si>
    <t>Comments</t>
  </si>
  <si>
    <t>g a.i/unit</t>
  </si>
  <si>
    <t>6 + 18</t>
  </si>
  <si>
    <t>6 + 14</t>
  </si>
  <si>
    <t>g a.i.</t>
  </si>
  <si>
    <t>0 +  0</t>
  </si>
  <si>
    <t>1000/ha</t>
  </si>
  <si>
    <t>DSI I</t>
  </si>
  <si>
    <t>DSI II</t>
  </si>
  <si>
    <t>PM</t>
  </si>
  <si>
    <t>Signatur</t>
  </si>
  <si>
    <t>Tid</t>
  </si>
  <si>
    <t>-</t>
  </si>
  <si>
    <t>Utförare</t>
  </si>
  <si>
    <t>Datum</t>
  </si>
  <si>
    <t>Analyser och bedömningar</t>
  </si>
  <si>
    <t>Analysis and evaluations</t>
  </si>
  <si>
    <t>Time</t>
  </si>
  <si>
    <t>Kommentarer</t>
  </si>
  <si>
    <t>Responsible</t>
  </si>
  <si>
    <t>Date</t>
  </si>
  <si>
    <t>Signature</t>
  </si>
  <si>
    <t>Generalprov 6</t>
  </si>
  <si>
    <t>2.6.1</t>
  </si>
  <si>
    <t>HS</t>
  </si>
  <si>
    <t>Utstakning i fält</t>
  </si>
  <si>
    <t>2.4.1</t>
  </si>
  <si>
    <t>Parcellvis sådd</t>
  </si>
  <si>
    <t>2.4.2</t>
  </si>
  <si>
    <t>Svampprov</t>
  </si>
  <si>
    <t>Planträkning 20</t>
  </si>
  <si>
    <t>2.5.4</t>
  </si>
  <si>
    <t>Planträkning 50</t>
  </si>
  <si>
    <t>Planträkning max</t>
  </si>
  <si>
    <t>Planträkning slutl</t>
  </si>
  <si>
    <t>Rotbrandsbed. 1</t>
  </si>
  <si>
    <t>2.5.8</t>
  </si>
  <si>
    <t>Rotbrandsbed. 2</t>
  </si>
  <si>
    <t>Besiktning inför skörd</t>
  </si>
  <si>
    <t>2.4.7</t>
  </si>
  <si>
    <t>Skörd</t>
  </si>
  <si>
    <t>2.5.10</t>
  </si>
  <si>
    <t>Analys av skördevariabler</t>
  </si>
  <si>
    <t>Svampangrepp efter skörd</t>
  </si>
  <si>
    <t>NBR</t>
  </si>
  <si>
    <t>Leverans till provtvätt</t>
  </si>
  <si>
    <t>jan-febr</t>
  </si>
  <si>
    <t>BBCH 10-11</t>
  </si>
  <si>
    <t>BBCH 14-15</t>
  </si>
  <si>
    <t>6 + 30</t>
  </si>
  <si>
    <t>Plh final</t>
  </si>
  <si>
    <t>Prob</t>
  </si>
  <si>
    <t>K+Na</t>
  </si>
  <si>
    <t>mg/100 g beet</t>
  </si>
  <si>
    <t>mM/100 g beet</t>
  </si>
  <si>
    <t>Roots</t>
  </si>
  <si>
    <t>Fludioxonil + Hymexazol</t>
  </si>
  <si>
    <t>Average</t>
  </si>
  <si>
    <t>Rel</t>
  </si>
  <si>
    <t>Clean- ness</t>
  </si>
  <si>
    <t>Plh, 1000/ha</t>
  </si>
  <si>
    <t xml:space="preserve">Trial plan </t>
  </si>
  <si>
    <t>Insecticid</t>
  </si>
  <si>
    <t>Hymexazol</t>
  </si>
  <si>
    <t>&lt;0,0001</t>
  </si>
  <si>
    <t>In sampling area</t>
  </si>
  <si>
    <t>In sampling area. Two weeks after first evaluation</t>
  </si>
  <si>
    <t>Produkt och dos / Product and dose</t>
  </si>
  <si>
    <t xml:space="preserve">Gödsling / Fertilization </t>
  </si>
  <si>
    <t>Produkt och giva / Product and dose</t>
  </si>
  <si>
    <t>Precrops</t>
  </si>
  <si>
    <t>Row spacing</t>
  </si>
  <si>
    <t>Jordanalys / Soil analyses</t>
  </si>
  <si>
    <t>Klass</t>
  </si>
  <si>
    <t>pH-värde</t>
  </si>
  <si>
    <t>K-AL  (mg/100 g jord)</t>
  </si>
  <si>
    <t>K/Mg-kvot</t>
  </si>
  <si>
    <t>Mullhalt  (%)</t>
  </si>
  <si>
    <t>Organic matter (%)</t>
  </si>
  <si>
    <t>Lerhalt  (%)</t>
  </si>
  <si>
    <t>Clay (%)</t>
  </si>
  <si>
    <t>Sand + grovmo  (%)</t>
  </si>
  <si>
    <t>Sand+fine sand (%)</t>
  </si>
  <si>
    <t>Jordart</t>
  </si>
  <si>
    <t>Soil type</t>
  </si>
  <si>
    <t>Particle size</t>
  </si>
  <si>
    <t>Sand</t>
  </si>
  <si>
    <t>Sand = 2-0,2 mm</t>
  </si>
  <si>
    <t>Grovmo</t>
  </si>
  <si>
    <t>Fine sand = 0,02-0,06 mm</t>
  </si>
  <si>
    <t>Finmo</t>
  </si>
  <si>
    <t>Coarse silt = 0,06-0,02 mm</t>
  </si>
  <si>
    <t>Mjäla</t>
  </si>
  <si>
    <t>Silt = 0,02-0,002</t>
  </si>
  <si>
    <t>Lera</t>
  </si>
  <si>
    <t>Clay = &lt;0,002 mm</t>
  </si>
  <si>
    <t>Finler</t>
  </si>
  <si>
    <t>Fine clay = &lt;0,0006</t>
  </si>
  <si>
    <t>nmhlSa = medium humus rich light sand</t>
  </si>
  <si>
    <t>mmhlSa = humus rich light sand</t>
  </si>
  <si>
    <t>mmhlMo = humus rich fine sand soil</t>
  </si>
  <si>
    <t>mfsaLL = humus poor sandy loam soil</t>
  </si>
  <si>
    <t>mflSa = humus poor clay sand soil</t>
  </si>
  <si>
    <t>mf lMo = humus poor fine sand</t>
  </si>
  <si>
    <t>mf moLL = humus poor loam soil</t>
  </si>
  <si>
    <t>nmhsaLL = medium humus rich sandy loam soil</t>
  </si>
  <si>
    <t>Average all treatments</t>
  </si>
  <si>
    <t>mr ML = humus rich clay</t>
  </si>
  <si>
    <t>Bladsvampar / Leaf diseases</t>
  </si>
  <si>
    <t>Soil test for DSI    (L. Eriksson)</t>
  </si>
  <si>
    <t>Fertilizer and plant protection</t>
  </si>
  <si>
    <t>Skörd / Yield</t>
  </si>
  <si>
    <t>Plats / Site</t>
  </si>
  <si>
    <t>date</t>
  </si>
  <si>
    <t>Försöksinformation / Trial information</t>
  </si>
  <si>
    <t>Förfrukt</t>
  </si>
  <si>
    <t>Radavstånd</t>
  </si>
  <si>
    <t>Antal frö/m</t>
  </si>
  <si>
    <t xml:space="preserve">Damping off </t>
  </si>
  <si>
    <t>År förfrukt</t>
  </si>
  <si>
    <t>Year precrops</t>
  </si>
  <si>
    <t>Ogräsbekämpning / Weed control</t>
  </si>
  <si>
    <t>Sockerbetor:</t>
  </si>
  <si>
    <t>Sugar beet:</t>
  </si>
  <si>
    <t>NS</t>
  </si>
  <si>
    <r>
      <t>R</t>
    </r>
    <r>
      <rPr>
        <i/>
        <vertAlign val="superscript"/>
        <sz val="10"/>
        <rFont val="Arial"/>
        <family val="2"/>
      </rPr>
      <t>2</t>
    </r>
  </si>
  <si>
    <t>Rapportbilaga</t>
  </si>
  <si>
    <t>Appendix</t>
  </si>
  <si>
    <t>Försöksdata och resultattabeller</t>
  </si>
  <si>
    <t>Trial data and tables of results</t>
  </si>
  <si>
    <t>Denna publikation innehåller försöksdata och resultat i tabeller och figurer. Det kan förekomma</t>
  </si>
  <si>
    <t>mindre fel och inkonsekvenser i språk och layout. Alla sidor är inte alltid utskriftsvänliga.</t>
  </si>
  <si>
    <t>Vid frågor eller kommentarer är du alltid välkommen att kontakta författaren nedan.</t>
  </si>
  <si>
    <t>The appendix comprises documentations from the research project. Minor mistakes in language and</t>
  </si>
  <si>
    <t>lack of adjustments in layout may occur. Questions may be addressed to the project manager.</t>
  </si>
  <si>
    <t>Åsa Olsson</t>
  </si>
  <si>
    <t>asa.olsson@nordicbeetresearch.nu</t>
  </si>
  <si>
    <t>+46 (0)709 53 72 62</t>
  </si>
  <si>
    <t>NBR Nordic Beet Research Foundation (Fond)</t>
  </si>
  <si>
    <t>DK: Højbygårdvej 14, DK-4960 Holeby</t>
  </si>
  <si>
    <t>SE: Borgeby Slottsväg 11, SE-237 91 Bjärred</t>
  </si>
  <si>
    <t>Phone: +45 54 60 14 40</t>
  </si>
  <si>
    <t>http://www.nordicbeet.nu/</t>
  </si>
  <si>
    <t>Betning mot jordburna svampsjukdomar i sockerbetor. GEP</t>
  </si>
  <si>
    <t>Plant number and vigour</t>
  </si>
  <si>
    <t>3 trials</t>
  </si>
  <si>
    <t>Efficacy testing of hymexazol</t>
  </si>
  <si>
    <t>Tiram</t>
  </si>
  <si>
    <t>Försöket ska hållas rent från bladsvamp</t>
  </si>
  <si>
    <t>Hym</t>
  </si>
  <si>
    <t>Thiram</t>
  </si>
  <si>
    <t>Untreat.</t>
  </si>
  <si>
    <t>G = Goltix, B = Betanal, P = Pyramin, S = Safari, E= Ethosat, O = olja</t>
  </si>
  <si>
    <t>Comet 0,5 l/ha</t>
  </si>
  <si>
    <t>Mg-AL  (mg/100 g jord)</t>
  </si>
  <si>
    <t>mmh moLL = humus rich loam soil</t>
  </si>
  <si>
    <t>P-AL*  (mg/100 g jord)</t>
  </si>
  <si>
    <t>*AL= ammomium lactate extractabel nutrients</t>
  </si>
  <si>
    <t>Imidacloprid</t>
  </si>
  <si>
    <t>Bladsvampsbehandling 1</t>
  </si>
  <si>
    <t>Bladsvampsbehandling 2</t>
  </si>
  <si>
    <t>Product</t>
  </si>
  <si>
    <t>Fungicide</t>
  </si>
  <si>
    <t>Tachigaren</t>
  </si>
  <si>
    <t>Treatm.</t>
  </si>
  <si>
    <t>in sugar beets, Sweden 2014</t>
  </si>
  <si>
    <t>NBR project code: 424-2014</t>
  </si>
  <si>
    <t>424-2014</t>
  </si>
  <si>
    <t>R2</t>
  </si>
  <si>
    <t>Skibaröd</t>
  </si>
  <si>
    <t>21 Skibaröd</t>
  </si>
  <si>
    <t>23 Tågarp</t>
  </si>
  <si>
    <t>1-apr</t>
  </si>
  <si>
    <t>17-apr</t>
  </si>
  <si>
    <t>JL NJH</t>
  </si>
  <si>
    <t>30-apr</t>
  </si>
  <si>
    <t>HH RM</t>
  </si>
  <si>
    <t>2-maj</t>
  </si>
  <si>
    <t>MN RM</t>
  </si>
  <si>
    <t>23-apr</t>
  </si>
  <si>
    <t>JMY HH</t>
  </si>
  <si>
    <t>1-maj</t>
  </si>
  <si>
    <t>JM</t>
  </si>
  <si>
    <t>3-maj</t>
  </si>
  <si>
    <t>JM RM</t>
  </si>
  <si>
    <t>5-apr</t>
  </si>
  <si>
    <t>MN JL JM</t>
  </si>
  <si>
    <t>22-apr</t>
  </si>
  <si>
    <t>25-apr</t>
  </si>
  <si>
    <t>Västergård</t>
  </si>
  <si>
    <t>Tågarp</t>
  </si>
  <si>
    <t>Vallåkra</t>
  </si>
  <si>
    <t>22 Vallåkra</t>
  </si>
  <si>
    <t>ns</t>
  </si>
  <si>
    <t>2 trials</t>
  </si>
  <si>
    <r>
      <t xml:space="preserve">21 trials 2004-2014 with high infestation of </t>
    </r>
    <r>
      <rPr>
        <b/>
        <i/>
        <sz val="10"/>
        <rFont val="Arial"/>
        <family val="2"/>
      </rPr>
      <t>A. cochlioides</t>
    </r>
  </si>
  <si>
    <r>
      <t xml:space="preserve">11 trials 2004-2010 with low or no infestation of </t>
    </r>
    <r>
      <rPr>
        <b/>
        <i/>
        <sz val="10"/>
        <rFont val="Arial"/>
        <family val="2"/>
      </rPr>
      <t>A. cochlioides</t>
    </r>
  </si>
  <si>
    <t>DSI 1</t>
  </si>
  <si>
    <t>DSI 2</t>
  </si>
  <si>
    <t>0-100</t>
  </si>
  <si>
    <t>LSD 5%</t>
  </si>
  <si>
    <t xml:space="preserve">9 trials 2012-2014 </t>
  </si>
  <si>
    <t>32 trials 2004-2014</t>
  </si>
  <si>
    <t>0709-36 76 98</t>
  </si>
  <si>
    <t>0705-14 03 39</t>
  </si>
  <si>
    <t>HUSEC project code: HU-1402</t>
  </si>
  <si>
    <t>0708-35 02 80</t>
  </si>
  <si>
    <t>Göran Svensson, Wideröra gård 292, 253 42 Vallåkra</t>
  </si>
  <si>
    <t>Sten Olsson, Skibaröds gård, 241 62 Löberöd</t>
  </si>
  <si>
    <t>7-jan</t>
  </si>
  <si>
    <t>18-juni</t>
  </si>
  <si>
    <t>RM TT</t>
  </si>
  <si>
    <t>25-sep</t>
  </si>
  <si>
    <t>13-maj</t>
  </si>
  <si>
    <t>JL MI RM</t>
  </si>
  <si>
    <t>27-maj</t>
  </si>
  <si>
    <t>NJH MI</t>
  </si>
  <si>
    <t>Försöket ska hållas rent från bladsvamp 1</t>
  </si>
  <si>
    <t>1-aug</t>
  </si>
  <si>
    <t>Sten Olsson</t>
  </si>
  <si>
    <t>21-aug</t>
  </si>
  <si>
    <t>Bladsvampsbehandling 3</t>
  </si>
  <si>
    <t>11-sep</t>
  </si>
  <si>
    <t>3-nov</t>
  </si>
  <si>
    <t>JMY NJH JL</t>
  </si>
  <si>
    <t>5-nov</t>
  </si>
  <si>
    <t>JL</t>
  </si>
  <si>
    <t>NBR  HS</t>
  </si>
  <si>
    <t>9-nov</t>
  </si>
  <si>
    <t>MNI</t>
  </si>
  <si>
    <t>13-jan</t>
  </si>
  <si>
    <t>4-juni</t>
  </si>
  <si>
    <t>RM MN</t>
  </si>
  <si>
    <t>30-juni</t>
  </si>
  <si>
    <t>15-maj</t>
  </si>
  <si>
    <t>JM MNI</t>
  </si>
  <si>
    <t>3-juni</t>
  </si>
  <si>
    <t>MI JO</t>
  </si>
  <si>
    <t>8-aug</t>
  </si>
  <si>
    <t>Ej utförd</t>
  </si>
  <si>
    <t>16-sep</t>
  </si>
  <si>
    <t>JM JMY JO</t>
  </si>
  <si>
    <t>17-sep</t>
  </si>
  <si>
    <t>JO</t>
  </si>
  <si>
    <t>8-jan</t>
  </si>
  <si>
    <t>2-apr</t>
  </si>
  <si>
    <t>9-maj</t>
  </si>
  <si>
    <t>JM BN MNI</t>
  </si>
  <si>
    <t>JM MNI RM</t>
  </si>
  <si>
    <t>Ej svampbehandlat</t>
  </si>
  <si>
    <t>Ej skördat för lågt plantantal</t>
  </si>
  <si>
    <t>1,5 G + 0,6 BP + 0,05 E + 0,5 O</t>
  </si>
  <si>
    <t>2,0 G + 0,6 BP + 0,05 E + 0,5 P + 0,5 O</t>
  </si>
  <si>
    <t>1,0 G + 0,6 BP + 30 g  S + 0,5 O</t>
  </si>
  <si>
    <t>1,5 Goltix + 0,6 Betanal Power + 0,5 olja</t>
  </si>
  <si>
    <t>1,5 Goltix + 0,6 Betanal Power +  0,5 Pyramin +  0,05 Ethosat + 0,5 olja</t>
  </si>
  <si>
    <t>1,5 Goltix + 0,6 Betanal Power +  0,5 Pyramin +  0,1 Ethosat + 0,5 olja</t>
  </si>
  <si>
    <t>2014-03-28</t>
  </si>
  <si>
    <t>700 kg/ha Probeta NPK</t>
  </si>
  <si>
    <t>2014-06-15</t>
  </si>
  <si>
    <t>1,0 Mantrac + 1,0 Bor</t>
  </si>
  <si>
    <t>Probeta NPK  700 kg/ha</t>
  </si>
  <si>
    <t>2014-04-05</t>
  </si>
  <si>
    <t>2014-08-01</t>
  </si>
  <si>
    <t xml:space="preserve"> 0,3 L/ha Comet Pro</t>
  </si>
  <si>
    <t>2014-08-21</t>
  </si>
  <si>
    <t>2014-09-11</t>
  </si>
  <si>
    <t>Comet 0,5 L/ha</t>
  </si>
  <si>
    <t>Höstvete</t>
  </si>
  <si>
    <t>Enl plan</t>
  </si>
  <si>
    <t>IVA</t>
  </si>
  <si>
    <t>Ca-AL  (mg/100g jord)</t>
  </si>
  <si>
    <t>mmh lMo</t>
  </si>
  <si>
    <t>mmh moLL</t>
  </si>
  <si>
    <t>nmh moLL</t>
  </si>
  <si>
    <t>Västregård</t>
  </si>
  <si>
    <t>Lars Håkansson, Västergård 1067, 268 75 Tågarp</t>
  </si>
  <si>
    <t>18 sept</t>
  </si>
  <si>
    <t>Series</t>
  </si>
  <si>
    <t>Försöks nr/Trial no</t>
  </si>
  <si>
    <t>Försöksvärd (namn och telefon)/Trial host (name and no)</t>
  </si>
  <si>
    <t xml:space="preserve">Syfte/Aim: </t>
  </si>
  <si>
    <r>
      <t xml:space="preserve">Att prova Tachigaren i  olika doser mot </t>
    </r>
    <r>
      <rPr>
        <i/>
        <sz val="10"/>
        <rFont val="Arial"/>
        <family val="2"/>
      </rPr>
      <t xml:space="preserve">Aphanomyces cochlioides. </t>
    </r>
  </si>
  <si>
    <r>
      <t xml:space="preserve">Efficacy test of hymexazol against </t>
    </r>
    <r>
      <rPr>
        <i/>
        <sz val="10"/>
        <rFont val="Arial"/>
        <family val="2"/>
      </rPr>
      <t>A. cochlioides</t>
    </r>
  </si>
  <si>
    <t>Efficacy testing of hymexazol in sugar beet, Sweden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</si>
</sst>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"/>
    <numFmt numFmtId="165" formatCode="#,##0.0"/>
    <numFmt numFmtId="166" formatCode="d/mmm"/>
    <numFmt numFmtId="167" formatCode="0.0000"/>
    <numFmt numFmtId="168" formatCode="0E+00"/>
    <numFmt numFmtId="169" formatCode="yyyy/mm/dd;@"/>
    <numFmt numFmtId="170" formatCode="[$-41D]dd/mmm;@"/>
  </numFmts>
  <fonts count="51">
    <font>
      <sz val="12"/>
      <name val="Times New Roman"/>
    </font>
    <font>
      <sz val="12"/>
      <name val="Times New Roman"/>
      <family val="1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u/>
      <sz val="12"/>
      <color indexed="12"/>
      <name val="Times New Roman"/>
      <family val="1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sz val="8"/>
      <name val="Arial"/>
      <family val="2"/>
    </font>
    <font>
      <sz val="8"/>
      <name val="Times New Roman"/>
      <family val="1"/>
    </font>
    <font>
      <sz val="12"/>
      <name val="Arial"/>
      <family val="2"/>
    </font>
    <font>
      <b/>
      <sz val="12"/>
      <name val="Arial"/>
      <family val="2"/>
    </font>
    <font>
      <sz val="12"/>
      <name val="CG Times (WN)"/>
    </font>
    <font>
      <sz val="10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b/>
      <sz val="11"/>
      <name val="Arial"/>
      <family val="2"/>
    </font>
    <font>
      <b/>
      <i/>
      <sz val="10"/>
      <name val="Arial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9"/>
      <name val="Times New Roman"/>
      <family val="1"/>
    </font>
    <font>
      <i/>
      <vertAlign val="superscript"/>
      <sz val="10"/>
      <name val="Arial"/>
      <family val="2"/>
    </font>
    <font>
      <sz val="24"/>
      <name val="Arial"/>
      <family val="2"/>
    </font>
    <font>
      <sz val="16"/>
      <name val="Arial"/>
      <family val="2"/>
    </font>
    <font>
      <sz val="11"/>
      <name val="Arial"/>
      <family val="2"/>
    </font>
    <font>
      <sz val="26"/>
      <name val="Arial"/>
      <family val="2"/>
    </font>
    <font>
      <i/>
      <sz val="9"/>
      <name val="Times New Roman"/>
      <family val="1"/>
    </font>
    <font>
      <u/>
      <sz val="10"/>
      <color theme="10"/>
      <name val="Arial"/>
      <family val="2"/>
    </font>
    <font>
      <sz val="16"/>
      <color rgb="FF000000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2"/>
      <color rgb="FFFF0000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36" fillId="2" borderId="0" applyNumberFormat="0" applyBorder="0" applyAlignment="0" applyProtection="0"/>
    <xf numFmtId="0" fontId="36" fillId="3" borderId="0" applyNumberFormat="0" applyBorder="0" applyAlignment="0" applyProtection="0"/>
    <xf numFmtId="0" fontId="36" fillId="4" borderId="0" applyNumberFormat="0" applyBorder="0" applyAlignment="0" applyProtection="0"/>
    <xf numFmtId="0" fontId="36" fillId="2" borderId="0" applyNumberFormat="0" applyBorder="0" applyAlignment="0" applyProtection="0"/>
    <xf numFmtId="0" fontId="36" fillId="5" borderId="0" applyNumberFormat="0" applyBorder="0" applyAlignment="0" applyProtection="0"/>
    <xf numFmtId="0" fontId="36" fillId="3" borderId="0" applyNumberFormat="0" applyBorder="0" applyAlignment="0" applyProtection="0"/>
    <xf numFmtId="0" fontId="36" fillId="2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2" borderId="0" applyNumberFormat="0" applyBorder="0" applyAlignment="0" applyProtection="0"/>
    <xf numFmtId="0" fontId="36" fillId="8" borderId="0" applyNumberFormat="0" applyBorder="0" applyAlignment="0" applyProtection="0"/>
    <xf numFmtId="0" fontId="36" fillId="3" borderId="0" applyNumberFormat="0" applyBorder="0" applyAlignment="0" applyProtection="0"/>
    <xf numFmtId="0" fontId="35" fillId="9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9" borderId="0" applyNumberFormat="0" applyBorder="0" applyAlignment="0" applyProtection="0"/>
    <xf numFmtId="0" fontId="35" fillId="3" borderId="0" applyNumberFormat="0" applyBorder="0" applyAlignment="0" applyProtection="0"/>
    <xf numFmtId="0" fontId="16" fillId="4" borderId="1" applyNumberFormat="0" applyFont="0" applyAlignment="0" applyProtection="0"/>
    <xf numFmtId="0" fontId="29" fillId="2" borderId="2" applyNumberFormat="0" applyAlignment="0" applyProtection="0"/>
    <xf numFmtId="0" fontId="25" fillId="16" borderId="0" applyNumberFormat="0" applyBorder="0" applyAlignment="0" applyProtection="0"/>
    <xf numFmtId="0" fontId="26" fillId="15" borderId="0" applyNumberFormat="0" applyBorder="0" applyAlignment="0" applyProtection="0"/>
    <xf numFmtId="0" fontId="35" fillId="9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13" borderId="0" applyNumberFormat="0" applyBorder="0" applyAlignment="0" applyProtection="0"/>
    <xf numFmtId="0" fontId="35" fillId="9" borderId="0" applyNumberFormat="0" applyBorder="0" applyAlignment="0" applyProtection="0"/>
    <xf numFmtId="0" fontId="35" fillId="14" borderId="0" applyNumberFormat="0" applyBorder="0" applyAlignment="0" applyProtection="0"/>
    <xf numFmtId="0" fontId="33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27" fillId="3" borderId="2" applyNumberFormat="0" applyAlignment="0" applyProtection="0"/>
    <xf numFmtId="0" fontId="31" fillId="10" borderId="3" applyNumberFormat="0" applyAlignment="0" applyProtection="0"/>
    <xf numFmtId="0" fontId="30" fillId="0" borderId="6" applyNumberFormat="0" applyFill="0" applyAlignment="0" applyProtection="0"/>
    <xf numFmtId="0" fontId="16" fillId="0" borderId="0"/>
    <xf numFmtId="0" fontId="6" fillId="0" borderId="0"/>
    <xf numFmtId="0" fontId="4" fillId="0" borderId="0"/>
    <xf numFmtId="0" fontId="16" fillId="0" borderId="0"/>
    <xf numFmtId="0" fontId="16" fillId="0" borderId="0"/>
    <xf numFmtId="0" fontId="16" fillId="0" borderId="0"/>
    <xf numFmtId="0" fontId="6" fillId="0" borderId="0"/>
    <xf numFmtId="0" fontId="4" fillId="0" borderId="0"/>
    <xf numFmtId="0" fontId="16" fillId="0" borderId="0"/>
    <xf numFmtId="0" fontId="1" fillId="0" borderId="0"/>
    <xf numFmtId="0" fontId="21" fillId="0" borderId="0" applyNumberFormat="0" applyFill="0" applyBorder="0" applyAlignment="0" applyProtection="0"/>
    <xf numFmtId="0" fontId="22" fillId="0" borderId="4" applyNumberFormat="0" applyFill="0" applyAlignment="0" applyProtection="0"/>
    <xf numFmtId="0" fontId="23" fillId="0" borderId="4" applyNumberFormat="0" applyFill="0" applyAlignment="0" applyProtection="0"/>
    <xf numFmtId="0" fontId="24" fillId="0" borderId="5" applyNumberFormat="0" applyFill="0" applyAlignment="0" applyProtection="0"/>
    <xf numFmtId="0" fontId="24" fillId="0" borderId="0" applyNumberFormat="0" applyFill="0" applyBorder="0" applyAlignment="0" applyProtection="0"/>
    <xf numFmtId="0" fontId="14" fillId="0" borderId="0"/>
    <xf numFmtId="0" fontId="34" fillId="0" borderId="8" applyNumberFormat="0" applyFill="0" applyAlignment="0" applyProtection="0"/>
    <xf numFmtId="0" fontId="28" fillId="2" borderId="7" applyNumberFormat="0" applyAlignment="0" applyProtection="0"/>
    <xf numFmtId="0" fontId="32" fillId="0" borderId="0" applyNumberFormat="0" applyFill="0" applyBorder="0" applyAlignment="0" applyProtection="0"/>
  </cellStyleXfs>
  <cellXfs count="428">
    <xf numFmtId="0" fontId="0" fillId="0" borderId="0" xfId="0"/>
    <xf numFmtId="0" fontId="4" fillId="17" borderId="0" xfId="0" applyFont="1" applyFill="1"/>
    <xf numFmtId="0" fontId="2" fillId="17" borderId="0" xfId="0" applyFont="1" applyFill="1"/>
    <xf numFmtId="0" fontId="4" fillId="17" borderId="0" xfId="0" applyFont="1" applyFill="1" applyBorder="1" applyAlignment="1">
      <alignment horizontal="center"/>
    </xf>
    <xf numFmtId="0" fontId="4" fillId="17" borderId="9" xfId="0" applyFont="1" applyFill="1" applyBorder="1" applyAlignment="1">
      <alignment horizontal="center"/>
    </xf>
    <xf numFmtId="0" fontId="3" fillId="17" borderId="0" xfId="0" applyFont="1" applyFill="1" applyBorder="1" applyAlignment="1">
      <alignment horizontal="center"/>
    </xf>
    <xf numFmtId="0" fontId="4" fillId="17" borderId="0" xfId="0" applyFont="1" applyFill="1" applyAlignment="1"/>
    <xf numFmtId="0" fontId="4" fillId="17" borderId="0" xfId="0" applyFont="1" applyFill="1" applyAlignment="1">
      <alignment horizontal="center"/>
    </xf>
    <xf numFmtId="0" fontId="0" fillId="17" borderId="0" xfId="0" applyFill="1"/>
    <xf numFmtId="0" fontId="0" fillId="17" borderId="0" xfId="0" applyFill="1" applyBorder="1"/>
    <xf numFmtId="0" fontId="4" fillId="17" borderId="9" xfId="0" applyFont="1" applyFill="1" applyBorder="1"/>
    <xf numFmtId="0" fontId="13" fillId="17" borderId="0" xfId="0" applyFont="1" applyFill="1"/>
    <xf numFmtId="0" fontId="4" fillId="17" borderId="0" xfId="0" applyFont="1" applyFill="1" applyBorder="1"/>
    <xf numFmtId="0" fontId="4" fillId="17" borderId="9" xfId="0" applyFont="1" applyFill="1" applyBorder="1" applyAlignment="1">
      <alignment horizontal="left"/>
    </xf>
    <xf numFmtId="0" fontId="4" fillId="17" borderId="0" xfId="0" applyFont="1" applyFill="1" applyAlignment="1">
      <alignment horizontal="left"/>
    </xf>
    <xf numFmtId="2" fontId="0" fillId="17" borderId="0" xfId="0" quotePrefix="1" applyNumberFormat="1" applyFill="1" applyAlignment="1"/>
    <xf numFmtId="0" fontId="3" fillId="17" borderId="0" xfId="0" applyFont="1" applyFill="1" applyBorder="1" applyAlignment="1">
      <alignment horizontal="left"/>
    </xf>
    <xf numFmtId="164" fontId="3" fillId="17" borderId="0" xfId="0" applyNumberFormat="1" applyFont="1" applyFill="1" applyBorder="1" applyAlignment="1">
      <alignment horizontal="center"/>
    </xf>
    <xf numFmtId="0" fontId="3" fillId="17" borderId="0" xfId="0" applyFont="1" applyFill="1" applyAlignment="1"/>
    <xf numFmtId="3" fontId="4" fillId="17" borderId="0" xfId="0" applyNumberFormat="1" applyFont="1" applyFill="1" applyBorder="1" applyAlignment="1">
      <alignment horizontal="center"/>
    </xf>
    <xf numFmtId="0" fontId="4" fillId="17" borderId="9" xfId="0" applyFont="1" applyFill="1" applyBorder="1" applyAlignment="1"/>
    <xf numFmtId="0" fontId="4" fillId="17" borderId="0" xfId="40" applyFont="1" applyFill="1"/>
    <xf numFmtId="0" fontId="7" fillId="17" borderId="0" xfId="40" applyFont="1" applyFill="1"/>
    <xf numFmtId="2" fontId="7" fillId="17" borderId="0" xfId="40" applyNumberFormat="1" applyFont="1" applyFill="1" applyBorder="1" applyAlignment="1">
      <alignment horizontal="center"/>
    </xf>
    <xf numFmtId="2" fontId="7" fillId="17" borderId="0" xfId="40" applyNumberFormat="1" applyFont="1" applyFill="1" applyBorder="1" applyAlignment="1">
      <alignment horizontal="left"/>
    </xf>
    <xf numFmtId="16" fontId="9" fillId="17" borderId="0" xfId="40" applyNumberFormat="1" applyFont="1" applyFill="1" applyBorder="1" applyAlignment="1">
      <alignment horizontal="center"/>
    </xf>
    <xf numFmtId="0" fontId="4" fillId="17" borderId="0" xfId="0" applyFont="1" applyFill="1" applyBorder="1" applyAlignment="1">
      <alignment vertical="top" wrapText="1"/>
    </xf>
    <xf numFmtId="0" fontId="3" fillId="17" borderId="0" xfId="40" applyFont="1" applyFill="1"/>
    <xf numFmtId="0" fontId="3" fillId="17" borderId="0" xfId="0" applyFont="1" applyFill="1" applyBorder="1" applyAlignment="1">
      <alignment vertical="top" wrapText="1"/>
    </xf>
    <xf numFmtId="0" fontId="7" fillId="17" borderId="0" xfId="0" applyFont="1" applyFill="1" applyBorder="1" applyAlignment="1">
      <alignment horizontal="center"/>
    </xf>
    <xf numFmtId="0" fontId="9" fillId="17" borderId="0" xfId="0" applyFont="1" applyFill="1" applyBorder="1"/>
    <xf numFmtId="0" fontId="9" fillId="17" borderId="0" xfId="0" applyFont="1" applyFill="1" applyBorder="1" applyAlignment="1">
      <alignment vertical="top" wrapText="1"/>
    </xf>
    <xf numFmtId="0" fontId="4" fillId="17" borderId="0" xfId="40" applyFont="1" applyFill="1" applyBorder="1"/>
    <xf numFmtId="2" fontId="4" fillId="17" borderId="0" xfId="40" applyNumberFormat="1" applyFont="1" applyFill="1" applyAlignment="1">
      <alignment horizontal="center"/>
    </xf>
    <xf numFmtId="2" fontId="4" fillId="17" borderId="0" xfId="40" applyNumberFormat="1" applyFont="1" applyFill="1" applyAlignment="1">
      <alignment horizontal="left"/>
    </xf>
    <xf numFmtId="2" fontId="4" fillId="17" borderId="9" xfId="40" applyNumberFormat="1" applyFont="1" applyFill="1" applyBorder="1" applyAlignment="1">
      <alignment horizontal="center"/>
    </xf>
    <xf numFmtId="2" fontId="4" fillId="17" borderId="9" xfId="40" applyNumberFormat="1" applyFont="1" applyFill="1" applyBorder="1" applyAlignment="1">
      <alignment horizontal="left"/>
    </xf>
    <xf numFmtId="0" fontId="4" fillId="17" borderId="9" xfId="40" applyFont="1" applyFill="1" applyBorder="1"/>
    <xf numFmtId="0" fontId="2" fillId="17" borderId="0" xfId="0" applyFont="1" applyFill="1" applyBorder="1" applyAlignment="1">
      <alignment vertical="top"/>
    </xf>
    <xf numFmtId="0" fontId="4" fillId="17" borderId="0" xfId="0" applyFont="1" applyFill="1" applyBorder="1" applyAlignment="1">
      <alignment vertical="top"/>
    </xf>
    <xf numFmtId="0" fontId="2" fillId="17" borderId="0" xfId="0" applyFont="1" applyFill="1" applyBorder="1" applyAlignment="1">
      <alignment horizontal="left" vertical="top"/>
    </xf>
    <xf numFmtId="0" fontId="15" fillId="17" borderId="0" xfId="0" applyFont="1" applyFill="1"/>
    <xf numFmtId="0" fontId="0" fillId="17" borderId="9" xfId="0" applyFill="1" applyBorder="1"/>
    <xf numFmtId="0" fontId="15" fillId="17" borderId="9" xfId="0" applyFont="1" applyFill="1" applyBorder="1"/>
    <xf numFmtId="0" fontId="10" fillId="17" borderId="9" xfId="0" applyFont="1" applyFill="1" applyBorder="1" applyAlignment="1">
      <alignment wrapText="1"/>
    </xf>
    <xf numFmtId="0" fontId="4" fillId="17" borderId="0" xfId="0" applyFont="1" applyFill="1" applyBorder="1" applyAlignment="1" applyProtection="1">
      <alignment vertical="top"/>
      <protection locked="0"/>
    </xf>
    <xf numFmtId="0" fontId="4" fillId="17" borderId="0" xfId="43" applyFont="1" applyFill="1" applyBorder="1" applyAlignment="1">
      <alignment vertical="top"/>
    </xf>
    <xf numFmtId="0" fontId="8" fillId="17" borderId="0" xfId="0" applyFont="1" applyFill="1" applyBorder="1"/>
    <xf numFmtId="2" fontId="4" fillId="17" borderId="0" xfId="40" applyNumberFormat="1" applyFont="1" applyFill="1" applyBorder="1" applyAlignment="1">
      <alignment horizontal="center"/>
    </xf>
    <xf numFmtId="2" fontId="4" fillId="17" borderId="0" xfId="40" applyNumberFormat="1" applyFont="1" applyFill="1" applyBorder="1" applyAlignment="1">
      <alignment horizontal="left"/>
    </xf>
    <xf numFmtId="1" fontId="3" fillId="17" borderId="9" xfId="0" applyNumberFormat="1" applyFont="1" applyFill="1" applyBorder="1" applyAlignment="1">
      <alignment horizontal="center"/>
    </xf>
    <xf numFmtId="0" fontId="2" fillId="17" borderId="0" xfId="0" applyFont="1" applyFill="1" applyAlignment="1"/>
    <xf numFmtId="0" fontId="4" fillId="17" borderId="0" xfId="0" applyFont="1" applyFill="1" applyBorder="1" applyAlignment="1">
      <alignment horizontal="left"/>
    </xf>
    <xf numFmtId="0" fontId="4" fillId="17" borderId="10" xfId="0" applyFont="1" applyFill="1" applyBorder="1" applyAlignment="1">
      <alignment horizontal="center"/>
    </xf>
    <xf numFmtId="0" fontId="4" fillId="17" borderId="11" xfId="0" applyFont="1" applyFill="1" applyBorder="1" applyAlignment="1">
      <alignment horizontal="center"/>
    </xf>
    <xf numFmtId="0" fontId="4" fillId="17" borderId="0" xfId="40" applyFont="1" applyFill="1" applyAlignment="1">
      <alignment horizontal="left"/>
    </xf>
    <xf numFmtId="2" fontId="8" fillId="17" borderId="0" xfId="40" applyNumberFormat="1" applyFont="1" applyFill="1" applyBorder="1" applyAlignment="1">
      <alignment horizontal="left"/>
    </xf>
    <xf numFmtId="164" fontId="4" fillId="17" borderId="0" xfId="0" quotePrefix="1" applyNumberFormat="1" applyFont="1" applyFill="1" applyAlignment="1">
      <alignment horizontal="left"/>
    </xf>
    <xf numFmtId="0" fontId="8" fillId="17" borderId="0" xfId="0" applyFont="1" applyFill="1" applyBorder="1" applyAlignment="1">
      <alignment horizontal="left"/>
    </xf>
    <xf numFmtId="164" fontId="4" fillId="17" borderId="0" xfId="0" applyNumberFormat="1" applyFont="1" applyFill="1" applyAlignment="1">
      <alignment horizontal="left"/>
    </xf>
    <xf numFmtId="167" fontId="4" fillId="17" borderId="0" xfId="0" applyNumberFormat="1" applyFont="1" applyFill="1" applyBorder="1" applyAlignment="1">
      <alignment horizontal="left"/>
    </xf>
    <xf numFmtId="0" fontId="16" fillId="0" borderId="0" xfId="37" applyFont="1" applyBorder="1" applyProtection="1">
      <protection locked="0"/>
    </xf>
    <xf numFmtId="0" fontId="16" fillId="0" borderId="0" xfId="37"/>
    <xf numFmtId="0" fontId="17" fillId="0" borderId="0" xfId="37" applyFont="1" applyAlignment="1" applyProtection="1">
      <alignment horizontal="right"/>
      <protection locked="0"/>
    </xf>
    <xf numFmtId="49" fontId="17" fillId="0" borderId="0" xfId="37" applyNumberFormat="1" applyFont="1" applyAlignment="1">
      <alignment horizontal="right"/>
    </xf>
    <xf numFmtId="0" fontId="3" fillId="0" borderId="0" xfId="37" applyFont="1" applyBorder="1" applyAlignment="1" applyProtection="1">
      <alignment horizontal="left"/>
      <protection locked="0"/>
    </xf>
    <xf numFmtId="0" fontId="2" fillId="17" borderId="0" xfId="40" applyFont="1" applyFill="1" applyBorder="1" applyAlignment="1">
      <alignment horizontal="left"/>
    </xf>
    <xf numFmtId="0" fontId="10" fillId="17" borderId="0" xfId="0" applyFont="1" applyFill="1" applyBorder="1" applyAlignment="1">
      <alignment vertical="top" wrapText="1"/>
    </xf>
    <xf numFmtId="0" fontId="12" fillId="17" borderId="0" xfId="0" applyFont="1" applyFill="1" applyBorder="1" applyAlignment="1">
      <alignment vertical="top"/>
    </xf>
    <xf numFmtId="0" fontId="4" fillId="17" borderId="0" xfId="0" applyFont="1" applyFill="1" applyBorder="1" applyAlignment="1">
      <alignment horizontal="left" vertical="top"/>
    </xf>
    <xf numFmtId="49" fontId="9" fillId="17" borderId="0" xfId="40" applyNumberFormat="1" applyFont="1" applyFill="1" applyBorder="1" applyAlignment="1">
      <alignment horizontal="left"/>
    </xf>
    <xf numFmtId="0" fontId="2" fillId="17" borderId="0" xfId="0" applyFont="1" applyFill="1" applyAlignment="1">
      <alignment horizontal="right"/>
    </xf>
    <xf numFmtId="0" fontId="4" fillId="17" borderId="0" xfId="0" applyFont="1" applyFill="1" applyAlignment="1">
      <alignment horizontal="right"/>
    </xf>
    <xf numFmtId="0" fontId="4" fillId="17" borderId="0" xfId="40" applyFont="1" applyFill="1" applyAlignment="1">
      <alignment horizontal="right"/>
    </xf>
    <xf numFmtId="0" fontId="4" fillId="0" borderId="0" xfId="37" applyFont="1" applyAlignment="1">
      <alignment horizontal="right"/>
    </xf>
    <xf numFmtId="0" fontId="16" fillId="0" borderId="0" xfId="38" applyFont="1" applyBorder="1" applyProtection="1">
      <protection locked="0"/>
    </xf>
    <xf numFmtId="0" fontId="4" fillId="0" borderId="0" xfId="38" applyFont="1" applyBorder="1" applyProtection="1">
      <protection locked="0"/>
    </xf>
    <xf numFmtId="0" fontId="4" fillId="0" borderId="0" xfId="38" applyFont="1" applyBorder="1" applyAlignment="1" applyProtection="1">
      <alignment horizontal="left"/>
      <protection locked="0"/>
    </xf>
    <xf numFmtId="0" fontId="16" fillId="0" borderId="0" xfId="38" applyFont="1" applyBorder="1" applyAlignment="1" applyProtection="1">
      <alignment horizontal="left"/>
      <protection locked="0"/>
    </xf>
    <xf numFmtId="0" fontId="17" fillId="0" borderId="0" xfId="38" applyFont="1" applyAlignment="1" applyProtection="1">
      <alignment horizontal="right"/>
      <protection locked="0"/>
    </xf>
    <xf numFmtId="0" fontId="2" fillId="0" borderId="0" xfId="38" quotePrefix="1" applyFont="1" applyBorder="1" applyAlignment="1" applyProtection="1">
      <alignment horizontal="left"/>
    </xf>
    <xf numFmtId="0" fontId="2" fillId="0" borderId="0" xfId="38" applyFont="1" applyFill="1" applyBorder="1" applyProtection="1">
      <protection locked="0"/>
    </xf>
    <xf numFmtId="0" fontId="3" fillId="0" borderId="0" xfId="38" applyFont="1" applyBorder="1" applyAlignment="1" applyProtection="1">
      <alignment horizontal="left"/>
      <protection locked="0"/>
    </xf>
    <xf numFmtId="0" fontId="4" fillId="0" borderId="0" xfId="38" applyFont="1" applyBorder="1" applyAlignment="1" applyProtection="1">
      <alignment horizontal="left"/>
    </xf>
    <xf numFmtId="0" fontId="4" fillId="0" borderId="0" xfId="38" applyFont="1" applyProtection="1"/>
    <xf numFmtId="0" fontId="3" fillId="0" borderId="0" xfId="38" applyFont="1" applyBorder="1" applyAlignment="1" applyProtection="1">
      <alignment horizontal="left"/>
    </xf>
    <xf numFmtId="1" fontId="3" fillId="0" borderId="0" xfId="38" applyNumberFormat="1" applyFont="1" applyBorder="1" applyAlignment="1" applyProtection="1">
      <alignment horizontal="left"/>
      <protection locked="0"/>
    </xf>
    <xf numFmtId="0" fontId="2" fillId="0" borderId="0" xfId="38" applyFont="1" applyBorder="1" applyProtection="1">
      <protection locked="0"/>
    </xf>
    <xf numFmtId="0" fontId="4" fillId="0" borderId="0" xfId="38" applyFont="1"/>
    <xf numFmtId="0" fontId="19" fillId="17" borderId="0" xfId="0" applyFont="1" applyFill="1"/>
    <xf numFmtId="0" fontId="3" fillId="17" borderId="0" xfId="0" applyFont="1" applyFill="1" applyBorder="1" applyAlignment="1">
      <alignment horizontal="left" vertical="top" wrapText="1"/>
    </xf>
    <xf numFmtId="0" fontId="7" fillId="17" borderId="0" xfId="0" applyFont="1" applyFill="1" applyBorder="1" applyAlignment="1">
      <alignment horizontal="left" vertical="top" wrapText="1"/>
    </xf>
    <xf numFmtId="0" fontId="9" fillId="17" borderId="0" xfId="0" applyFont="1" applyFill="1" applyBorder="1" applyAlignment="1">
      <alignment horizontal="left" vertical="top" wrapText="1"/>
    </xf>
    <xf numFmtId="0" fontId="2" fillId="17" borderId="9" xfId="0" applyFont="1" applyFill="1" applyBorder="1" applyAlignment="1"/>
    <xf numFmtId="0" fontId="4" fillId="0" borderId="0" xfId="0" applyFont="1" applyFill="1"/>
    <xf numFmtId="0" fontId="4" fillId="0" borderId="0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left"/>
    </xf>
    <xf numFmtId="0" fontId="3" fillId="0" borderId="9" xfId="38" applyFont="1" applyBorder="1" applyAlignment="1" applyProtection="1">
      <alignment horizontal="left"/>
      <protection locked="0"/>
    </xf>
    <xf numFmtId="0" fontId="4" fillId="0" borderId="0" xfId="0" applyFont="1" applyAlignment="1">
      <alignment horizontal="left" wrapText="1"/>
    </xf>
    <xf numFmtId="0" fontId="4" fillId="0" borderId="9" xfId="38" applyFont="1" applyBorder="1" applyAlignment="1" applyProtection="1">
      <alignment horizontal="left"/>
      <protection locked="0"/>
    </xf>
    <xf numFmtId="167" fontId="4" fillId="17" borderId="0" xfId="0" quotePrefix="1" applyNumberFormat="1" applyFont="1" applyFill="1" applyAlignment="1">
      <alignment horizontal="left"/>
    </xf>
    <xf numFmtId="1" fontId="4" fillId="17" borderId="0" xfId="0" applyNumberFormat="1" applyFont="1" applyFill="1" applyAlignment="1">
      <alignment horizontal="left"/>
    </xf>
    <xf numFmtId="164" fontId="4" fillId="17" borderId="0" xfId="40" applyNumberFormat="1" applyFont="1" applyFill="1" applyBorder="1" applyAlignment="1">
      <alignment horizontal="left"/>
    </xf>
    <xf numFmtId="164" fontId="4" fillId="17" borderId="0" xfId="0" applyNumberFormat="1" applyFont="1" applyFill="1" applyBorder="1" applyAlignment="1">
      <alignment horizontal="left"/>
    </xf>
    <xf numFmtId="164" fontId="4" fillId="18" borderId="0" xfId="0" quotePrefix="1" applyNumberFormat="1" applyFont="1" applyFill="1" applyAlignment="1">
      <alignment horizontal="left"/>
    </xf>
    <xf numFmtId="166" fontId="9" fillId="17" borderId="0" xfId="40" applyNumberFormat="1" applyFont="1" applyFill="1" applyBorder="1" applyAlignment="1">
      <alignment horizontal="left"/>
    </xf>
    <xf numFmtId="0" fontId="4" fillId="17" borderId="0" xfId="40" applyFont="1" applyFill="1" applyBorder="1" applyAlignment="1">
      <alignment horizontal="left"/>
    </xf>
    <xf numFmtId="49" fontId="9" fillId="17" borderId="0" xfId="40" applyNumberFormat="1" applyFont="1" applyFill="1" applyAlignment="1">
      <alignment horizontal="left"/>
    </xf>
    <xf numFmtId="164" fontId="4" fillId="17" borderId="0" xfId="40" applyNumberFormat="1" applyFont="1" applyFill="1" applyAlignment="1">
      <alignment horizontal="left"/>
    </xf>
    <xf numFmtId="0" fontId="9" fillId="17" borderId="9" xfId="0" applyFont="1" applyFill="1" applyBorder="1"/>
    <xf numFmtId="0" fontId="3" fillId="17" borderId="9" xfId="0" applyFont="1" applyFill="1" applyBorder="1" applyAlignment="1">
      <alignment horizontal="left"/>
    </xf>
    <xf numFmtId="0" fontId="9" fillId="17" borderId="9" xfId="0" applyFont="1" applyFill="1" applyBorder="1" applyAlignment="1">
      <alignment horizontal="left" vertical="top" wrapText="1"/>
    </xf>
    <xf numFmtId="167" fontId="4" fillId="17" borderId="9" xfId="0" quotePrefix="1" applyNumberFormat="1" applyFont="1" applyFill="1" applyBorder="1" applyAlignment="1">
      <alignment horizontal="left"/>
    </xf>
    <xf numFmtId="49" fontId="9" fillId="17" borderId="0" xfId="40" applyNumberFormat="1" applyFont="1" applyFill="1" applyBorder="1" applyAlignment="1"/>
    <xf numFmtId="0" fontId="3" fillId="0" borderId="0" xfId="38" applyFont="1" applyFill="1" applyBorder="1" applyAlignment="1" applyProtection="1">
      <alignment horizontal="left"/>
      <protection locked="0"/>
    </xf>
    <xf numFmtId="1" fontId="3" fillId="0" borderId="0" xfId="38" applyNumberFormat="1" applyFont="1" applyFill="1" applyBorder="1" applyAlignment="1" applyProtection="1">
      <alignment horizontal="left"/>
      <protection locked="0"/>
    </xf>
    <xf numFmtId="0" fontId="3" fillId="0" borderId="9" xfId="38" applyFont="1" applyFill="1" applyBorder="1" applyAlignment="1" applyProtection="1">
      <alignment horizontal="left"/>
      <protection locked="0"/>
    </xf>
    <xf numFmtId="0" fontId="3" fillId="0" borderId="0" xfId="38" applyFont="1" applyFill="1" applyBorder="1" applyAlignment="1" applyProtection="1">
      <alignment horizontal="left"/>
    </xf>
    <xf numFmtId="0" fontId="4" fillId="18" borderId="0" xfId="42" applyFont="1" applyFill="1"/>
    <xf numFmtId="0" fontId="0" fillId="18" borderId="0" xfId="0" applyFill="1"/>
    <xf numFmtId="0" fontId="39" fillId="18" borderId="0" xfId="42" applyFont="1" applyFill="1"/>
    <xf numFmtId="0" fontId="40" fillId="18" borderId="0" xfId="42" applyFont="1" applyFill="1"/>
    <xf numFmtId="0" fontId="2" fillId="18" borderId="0" xfId="42" applyFont="1" applyFill="1"/>
    <xf numFmtId="0" fontId="4" fillId="18" borderId="0" xfId="0" applyFont="1" applyFill="1"/>
    <xf numFmtId="49" fontId="4" fillId="18" borderId="0" xfId="42" applyNumberFormat="1" applyFont="1" applyFill="1"/>
    <xf numFmtId="0" fontId="44" fillId="18" borderId="0" xfId="30" applyFont="1" applyFill="1" applyAlignment="1" applyProtection="1">
      <alignment horizontal="right"/>
    </xf>
    <xf numFmtId="9" fontId="2" fillId="17" borderId="0" xfId="35" applyNumberFormat="1" applyFont="1" applyFill="1" applyBorder="1" applyAlignment="1">
      <alignment horizontal="left"/>
    </xf>
    <xf numFmtId="0" fontId="2" fillId="17" borderId="0" xfId="35" applyFont="1" applyFill="1" applyBorder="1" applyAlignment="1">
      <alignment horizontal="left"/>
    </xf>
    <xf numFmtId="165" fontId="4" fillId="17" borderId="0" xfId="40" applyNumberFormat="1" applyFont="1" applyFill="1" applyBorder="1" applyAlignment="1">
      <alignment horizontal="left"/>
    </xf>
    <xf numFmtId="2" fontId="4" fillId="17" borderId="0" xfId="0" applyNumberFormat="1" applyFont="1" applyFill="1" applyBorder="1" applyAlignment="1">
      <alignment horizontal="left"/>
    </xf>
    <xf numFmtId="1" fontId="4" fillId="17" borderId="0" xfId="0" applyNumberFormat="1" applyFont="1" applyFill="1" applyBorder="1" applyAlignment="1">
      <alignment horizontal="left"/>
    </xf>
    <xf numFmtId="164" fontId="3" fillId="17" borderId="0" xfId="0" applyNumberFormat="1" applyFont="1" applyFill="1" applyBorder="1" applyAlignment="1">
      <alignment horizontal="left"/>
    </xf>
    <xf numFmtId="167" fontId="4" fillId="17" borderId="0" xfId="40" applyNumberFormat="1" applyFont="1" applyFill="1" applyBorder="1" applyAlignment="1">
      <alignment horizontal="left"/>
    </xf>
    <xf numFmtId="1" fontId="4" fillId="17" borderId="0" xfId="40" applyNumberFormat="1" applyFont="1" applyFill="1" applyBorder="1" applyAlignment="1">
      <alignment horizontal="left"/>
    </xf>
    <xf numFmtId="1" fontId="4" fillId="17" borderId="0" xfId="40" applyNumberFormat="1" applyFont="1" applyFill="1" applyAlignment="1">
      <alignment horizontal="left"/>
    </xf>
    <xf numFmtId="167" fontId="4" fillId="17" borderId="0" xfId="40" applyNumberFormat="1" applyFont="1" applyFill="1" applyAlignment="1">
      <alignment horizontal="left"/>
    </xf>
    <xf numFmtId="49" fontId="7" fillId="17" borderId="12" xfId="0" applyNumberFormat="1" applyFont="1" applyFill="1" applyBorder="1" applyAlignment="1">
      <alignment vertical="top"/>
    </xf>
    <xf numFmtId="0" fontId="2" fillId="19" borderId="13" xfId="40" applyFont="1" applyFill="1" applyBorder="1" applyAlignment="1">
      <alignment horizontal="center"/>
    </xf>
    <xf numFmtId="0" fontId="2" fillId="19" borderId="13" xfId="40" applyFont="1" applyFill="1" applyBorder="1" applyAlignment="1">
      <alignment horizontal="left"/>
    </xf>
    <xf numFmtId="0" fontId="4" fillId="19" borderId="9" xfId="40" applyFont="1" applyFill="1" applyBorder="1"/>
    <xf numFmtId="0" fontId="2" fillId="19" borderId="9" xfId="40" applyFont="1" applyFill="1" applyBorder="1" applyAlignment="1">
      <alignment horizontal="left"/>
    </xf>
    <xf numFmtId="0" fontId="4" fillId="19" borderId="9" xfId="40" applyFont="1" applyFill="1" applyBorder="1" applyAlignment="1">
      <alignment horizontal="left" wrapText="1"/>
    </xf>
    <xf numFmtId="0" fontId="41" fillId="18" borderId="0" xfId="42" applyFont="1" applyFill="1" applyAlignment="1">
      <alignment horizontal="right"/>
    </xf>
    <xf numFmtId="0" fontId="2" fillId="20" borderId="13" xfId="0" applyFont="1" applyFill="1" applyBorder="1" applyAlignment="1">
      <alignment vertical="center"/>
    </xf>
    <xf numFmtId="0" fontId="2" fillId="20" borderId="13" xfId="0" applyFont="1" applyFill="1" applyBorder="1" applyAlignment="1">
      <alignment horizontal="left" vertical="center"/>
    </xf>
    <xf numFmtId="0" fontId="4" fillId="20" borderId="9" xfId="0" applyFont="1" applyFill="1" applyBorder="1" applyAlignment="1">
      <alignment vertical="center"/>
    </xf>
    <xf numFmtId="0" fontId="4" fillId="20" borderId="9" xfId="0" applyFont="1" applyFill="1" applyBorder="1" applyAlignment="1">
      <alignment horizontal="left" vertical="center"/>
    </xf>
    <xf numFmtId="0" fontId="4" fillId="20" borderId="11" xfId="0" applyFont="1" applyFill="1" applyBorder="1" applyAlignment="1">
      <alignment horizontal="left"/>
    </xf>
    <xf numFmtId="0" fontId="4" fillId="20" borderId="11" xfId="0" applyFont="1" applyFill="1" applyBorder="1" applyAlignment="1">
      <alignment horizontal="center"/>
    </xf>
    <xf numFmtId="0" fontId="4" fillId="20" borderId="10" xfId="0" applyFont="1" applyFill="1" applyBorder="1" applyAlignment="1">
      <alignment horizontal="center"/>
    </xf>
    <xf numFmtId="0" fontId="4" fillId="20" borderId="13" xfId="38" applyFont="1" applyFill="1" applyBorder="1" applyProtection="1">
      <protection locked="0"/>
    </xf>
    <xf numFmtId="0" fontId="2" fillId="20" borderId="13" xfId="38" quotePrefix="1" applyFont="1" applyFill="1" applyBorder="1" applyAlignment="1" applyProtection="1">
      <alignment horizontal="left"/>
    </xf>
    <xf numFmtId="0" fontId="2" fillId="20" borderId="13" xfId="38" applyFont="1" applyFill="1" applyBorder="1" applyAlignment="1" applyProtection="1">
      <alignment horizontal="left"/>
    </xf>
    <xf numFmtId="0" fontId="4" fillId="20" borderId="9" xfId="38" applyFont="1" applyFill="1" applyBorder="1" applyProtection="1">
      <protection locked="0"/>
    </xf>
    <xf numFmtId="0" fontId="2" fillId="20" borderId="9" xfId="38" quotePrefix="1" applyFont="1" applyFill="1" applyBorder="1" applyAlignment="1" applyProtection="1">
      <alignment horizontal="left"/>
    </xf>
    <xf numFmtId="0" fontId="3" fillId="20" borderId="9" xfId="38" applyFont="1" applyFill="1" applyBorder="1" applyAlignment="1" applyProtection="1">
      <alignment horizontal="left"/>
      <protection locked="0"/>
    </xf>
    <xf numFmtId="0" fontId="4" fillId="20" borderId="9" xfId="38" applyFont="1" applyFill="1" applyBorder="1" applyAlignment="1" applyProtection="1">
      <alignment horizontal="left"/>
      <protection locked="0"/>
    </xf>
    <xf numFmtId="0" fontId="2" fillId="20" borderId="13" xfId="38" applyFont="1" applyFill="1" applyBorder="1" applyAlignment="1">
      <alignment vertical="center"/>
    </xf>
    <xf numFmtId="0" fontId="4" fillId="20" borderId="13" xfId="38" applyFont="1" applyFill="1" applyBorder="1" applyAlignment="1" applyProtection="1">
      <alignment vertical="center"/>
      <protection locked="0"/>
    </xf>
    <xf numFmtId="0" fontId="4" fillId="20" borderId="9" xfId="38" applyFont="1" applyFill="1" applyBorder="1" applyAlignment="1">
      <alignment horizontal="left" vertical="center"/>
    </xf>
    <xf numFmtId="0" fontId="4" fillId="20" borderId="9" xfId="38" applyFont="1" applyFill="1" applyBorder="1" applyAlignment="1">
      <alignment vertical="center"/>
    </xf>
    <xf numFmtId="0" fontId="2" fillId="20" borderId="9" xfId="38" applyFont="1" applyFill="1" applyBorder="1" applyAlignment="1" applyProtection="1">
      <alignment vertical="center"/>
      <protection locked="0"/>
    </xf>
    <xf numFmtId="0" fontId="2" fillId="20" borderId="13" xfId="38" applyFont="1" applyFill="1" applyBorder="1" applyAlignment="1">
      <alignment horizontal="left" vertical="center"/>
    </xf>
    <xf numFmtId="0" fontId="2" fillId="20" borderId="9" xfId="38" applyFont="1" applyFill="1" applyBorder="1" applyAlignment="1">
      <alignment horizontal="left" vertical="center"/>
    </xf>
    <xf numFmtId="0" fontId="2" fillId="20" borderId="13" xfId="38" applyFont="1" applyFill="1" applyBorder="1" applyAlignment="1">
      <alignment horizontal="center" vertical="center"/>
    </xf>
    <xf numFmtId="0" fontId="2" fillId="20" borderId="9" xfId="38" applyFont="1" applyFill="1" applyBorder="1" applyAlignment="1">
      <alignment horizontal="center" vertical="center"/>
    </xf>
    <xf numFmtId="0" fontId="2" fillId="20" borderId="13" xfId="38" applyFont="1" applyFill="1" applyBorder="1" applyAlignment="1">
      <alignment horizontal="left"/>
    </xf>
    <xf numFmtId="0" fontId="2" fillId="20" borderId="13" xfId="38" applyFont="1" applyFill="1" applyBorder="1" applyAlignment="1" applyProtection="1">
      <alignment horizontal="left"/>
      <protection locked="0"/>
    </xf>
    <xf numFmtId="0" fontId="7" fillId="20" borderId="9" xfId="38" applyFont="1" applyFill="1" applyBorder="1" applyAlignment="1">
      <alignment horizontal="left" vertical="center"/>
    </xf>
    <xf numFmtId="0" fontId="7" fillId="20" borderId="9" xfId="38" applyFont="1" applyFill="1" applyBorder="1" applyAlignment="1" applyProtection="1">
      <alignment horizontal="left" vertical="center"/>
      <protection locked="0"/>
    </xf>
    <xf numFmtId="0" fontId="2" fillId="20" borderId="13" xfId="40" applyFont="1" applyFill="1" applyBorder="1" applyAlignment="1">
      <alignment horizontal="center"/>
    </xf>
    <xf numFmtId="0" fontId="2" fillId="20" borderId="13" xfId="40" applyFont="1" applyFill="1" applyBorder="1" applyAlignment="1">
      <alignment horizontal="left"/>
    </xf>
    <xf numFmtId="0" fontId="4" fillId="20" borderId="0" xfId="40" applyFont="1" applyFill="1" applyBorder="1"/>
    <xf numFmtId="0" fontId="2" fillId="20" borderId="0" xfId="40" applyFont="1" applyFill="1" applyBorder="1" applyAlignment="1">
      <alignment horizontal="left"/>
    </xf>
    <xf numFmtId="9" fontId="4" fillId="20" borderId="0" xfId="40" applyNumberFormat="1" applyFont="1" applyFill="1" applyBorder="1" applyAlignment="1">
      <alignment horizontal="left"/>
    </xf>
    <xf numFmtId="2" fontId="7" fillId="20" borderId="9" xfId="40" applyNumberFormat="1" applyFont="1" applyFill="1" applyBorder="1" applyAlignment="1">
      <alignment horizontal="center"/>
    </xf>
    <xf numFmtId="2" fontId="7" fillId="20" borderId="9" xfId="40" applyNumberFormat="1" applyFont="1" applyFill="1" applyBorder="1" applyAlignment="1">
      <alignment horizontal="left"/>
    </xf>
    <xf numFmtId="166" fontId="9" fillId="20" borderId="9" xfId="40" applyNumberFormat="1" applyFont="1" applyFill="1" applyBorder="1" applyAlignment="1">
      <alignment horizontal="left"/>
    </xf>
    <xf numFmtId="0" fontId="4" fillId="20" borderId="9" xfId="40" applyFont="1" applyFill="1" applyBorder="1" applyAlignment="1">
      <alignment horizontal="left"/>
    </xf>
    <xf numFmtId="0" fontId="4" fillId="20" borderId="9" xfId="40" applyFont="1" applyFill="1" applyBorder="1"/>
    <xf numFmtId="0" fontId="2" fillId="20" borderId="9" xfId="40" applyFont="1" applyFill="1" applyBorder="1" applyAlignment="1">
      <alignment horizontal="left"/>
    </xf>
    <xf numFmtId="0" fontId="4" fillId="20" borderId="9" xfId="40" applyFont="1" applyFill="1" applyBorder="1" applyAlignment="1">
      <alignment horizontal="left" wrapText="1"/>
    </xf>
    <xf numFmtId="0" fontId="2" fillId="20" borderId="13" xfId="0" applyFont="1" applyFill="1" applyBorder="1" applyAlignment="1">
      <alignment horizontal="left" vertical="top"/>
    </xf>
    <xf numFmtId="0" fontId="2" fillId="20" borderId="13" xfId="35" applyFont="1" applyFill="1" applyBorder="1" applyAlignment="1">
      <alignment horizontal="left" vertical="top" wrapText="1"/>
    </xf>
    <xf numFmtId="0" fontId="2" fillId="20" borderId="13" xfId="35" applyFont="1" applyFill="1" applyBorder="1" applyAlignment="1">
      <alignment horizontal="left" vertical="top"/>
    </xf>
    <xf numFmtId="0" fontId="2" fillId="20" borderId="9" xfId="0" applyFont="1" applyFill="1" applyBorder="1" applyAlignment="1">
      <alignment horizontal="center"/>
    </xf>
    <xf numFmtId="0" fontId="2" fillId="20" borderId="9" xfId="0" applyFont="1" applyFill="1" applyBorder="1" applyAlignment="1">
      <alignment horizontal="right"/>
    </xf>
    <xf numFmtId="9" fontId="4" fillId="20" borderId="9" xfId="35" applyNumberFormat="1" applyFont="1" applyFill="1" applyBorder="1" applyAlignment="1">
      <alignment horizontal="left"/>
    </xf>
    <xf numFmtId="0" fontId="4" fillId="20" borderId="9" xfId="35" applyFont="1" applyFill="1" applyBorder="1" applyAlignment="1">
      <alignment horizontal="left"/>
    </xf>
    <xf numFmtId="0" fontId="4" fillId="20" borderId="9" xfId="35" applyFont="1" applyFill="1" applyBorder="1" applyAlignment="1">
      <alignment horizontal="left" wrapText="1"/>
    </xf>
    <xf numFmtId="0" fontId="41" fillId="18" borderId="0" xfId="42" applyFont="1" applyFill="1" applyAlignment="1">
      <alignment horizontal="center"/>
    </xf>
    <xf numFmtId="0" fontId="42" fillId="0" borderId="0" xfId="0" applyFont="1" applyAlignment="1">
      <alignment horizontal="left"/>
    </xf>
    <xf numFmtId="0" fontId="45" fillId="0" borderId="0" xfId="0" applyFont="1"/>
    <xf numFmtId="0" fontId="46" fillId="17" borderId="0" xfId="0" applyFont="1" applyFill="1" applyAlignment="1"/>
    <xf numFmtId="0" fontId="47" fillId="17" borderId="0" xfId="0" applyFont="1" applyFill="1" applyAlignment="1"/>
    <xf numFmtId="0" fontId="46" fillId="17" borderId="9" xfId="0" applyFont="1" applyFill="1" applyBorder="1" applyAlignment="1"/>
    <xf numFmtId="0" fontId="2" fillId="17" borderId="0" xfId="0" applyFont="1" applyFill="1" applyBorder="1" applyAlignment="1" applyProtection="1">
      <protection locked="0"/>
    </xf>
    <xf numFmtId="49" fontId="4" fillId="17" borderId="0" xfId="43" applyNumberFormat="1" applyFont="1" applyFill="1" applyBorder="1" applyAlignment="1">
      <alignment horizontal="left" vertical="top"/>
    </xf>
    <xf numFmtId="0" fontId="2" fillId="20" borderId="13" xfId="40" applyFont="1" applyFill="1" applyBorder="1" applyAlignment="1">
      <alignment horizontal="left"/>
    </xf>
    <xf numFmtId="1" fontId="4" fillId="17" borderId="0" xfId="0" quotePrefix="1" applyNumberFormat="1" applyFont="1" applyFill="1" applyAlignment="1">
      <alignment horizontal="left"/>
    </xf>
    <xf numFmtId="164" fontId="3" fillId="17" borderId="0" xfId="0" applyNumberFormat="1" applyFont="1" applyFill="1" applyAlignment="1">
      <alignment horizontal="left"/>
    </xf>
    <xf numFmtId="164" fontId="3" fillId="17" borderId="0" xfId="0" quotePrefix="1" applyNumberFormat="1" applyFont="1" applyFill="1" applyAlignment="1">
      <alignment horizontal="left"/>
    </xf>
    <xf numFmtId="164" fontId="3" fillId="17" borderId="0" xfId="40" applyNumberFormat="1" applyFont="1" applyFill="1" applyAlignment="1">
      <alignment horizontal="left"/>
    </xf>
    <xf numFmtId="167" fontId="3" fillId="17" borderId="0" xfId="0" applyNumberFormat="1" applyFont="1" applyFill="1" applyAlignment="1">
      <alignment horizontal="left"/>
    </xf>
    <xf numFmtId="167" fontId="3" fillId="17" borderId="0" xfId="0" quotePrefix="1" applyNumberFormat="1" applyFont="1" applyFill="1" applyAlignment="1">
      <alignment horizontal="left"/>
    </xf>
    <xf numFmtId="167" fontId="3" fillId="17" borderId="0" xfId="40" applyNumberFormat="1" applyFont="1" applyFill="1" applyAlignment="1">
      <alignment horizontal="left"/>
    </xf>
    <xf numFmtId="164" fontId="3" fillId="17" borderId="0" xfId="40" applyNumberFormat="1" applyFont="1" applyFill="1" applyBorder="1" applyAlignment="1">
      <alignment horizontal="left"/>
    </xf>
    <xf numFmtId="2" fontId="4" fillId="17" borderId="0" xfId="0" applyNumberFormat="1" applyFont="1" applyFill="1" applyAlignment="1">
      <alignment horizontal="left"/>
    </xf>
    <xf numFmtId="0" fontId="2" fillId="20" borderId="13" xfId="40" applyFont="1" applyFill="1" applyBorder="1" applyAlignment="1">
      <alignment horizontal="left"/>
    </xf>
    <xf numFmtId="0" fontId="4" fillId="0" borderId="0" xfId="0" applyFont="1"/>
    <xf numFmtId="1" fontId="3" fillId="17" borderId="0" xfId="0" applyNumberFormat="1" applyFont="1" applyFill="1" applyAlignment="1">
      <alignment horizontal="left"/>
    </xf>
    <xf numFmtId="0" fontId="2" fillId="20" borderId="13" xfId="40" applyFont="1" applyFill="1" applyBorder="1" applyAlignment="1">
      <alignment horizontal="left"/>
    </xf>
    <xf numFmtId="0" fontId="13" fillId="18" borderId="0" xfId="0" applyFont="1" applyFill="1"/>
    <xf numFmtId="0" fontId="16" fillId="18" borderId="0" xfId="38" applyFont="1" applyFill="1" applyBorder="1" applyProtection="1">
      <protection locked="0"/>
    </xf>
    <xf numFmtId="0" fontId="4" fillId="18" borderId="0" xfId="38" applyFont="1" applyFill="1" applyBorder="1" applyAlignment="1" applyProtection="1">
      <alignment horizontal="right"/>
      <protection locked="0"/>
    </xf>
    <xf numFmtId="0" fontId="2" fillId="18" borderId="0" xfId="34" applyFont="1" applyFill="1"/>
    <xf numFmtId="0" fontId="2" fillId="18" borderId="0" xfId="38" applyFont="1" applyFill="1" applyBorder="1" applyAlignment="1" applyProtection="1">
      <alignment horizontal="right"/>
      <protection locked="0"/>
    </xf>
    <xf numFmtId="0" fontId="4" fillId="18" borderId="9" xfId="38" applyFont="1" applyFill="1" applyBorder="1" applyAlignment="1">
      <alignment vertical="center"/>
    </xf>
    <xf numFmtId="49" fontId="2" fillId="18" borderId="0" xfId="38" applyNumberFormat="1" applyFont="1" applyFill="1" applyBorder="1" applyAlignment="1" applyProtection="1">
      <alignment horizontal="left"/>
      <protection locked="0"/>
    </xf>
    <xf numFmtId="14" fontId="4" fillId="18" borderId="0" xfId="38" applyNumberFormat="1" applyFont="1" applyFill="1" applyBorder="1" applyAlignment="1">
      <alignment horizontal="left"/>
    </xf>
    <xf numFmtId="0" fontId="4" fillId="18" borderId="0" xfId="38" applyFont="1" applyFill="1" applyBorder="1" applyProtection="1">
      <protection locked="0"/>
    </xf>
    <xf numFmtId="0" fontId="4" fillId="18" borderId="0" xfId="38" applyFont="1" applyFill="1" applyBorder="1" applyAlignment="1" applyProtection="1">
      <alignment horizontal="left"/>
      <protection locked="0"/>
    </xf>
    <xf numFmtId="49" fontId="4" fillId="18" borderId="0" xfId="38" applyNumberFormat="1" applyFont="1" applyFill="1" applyBorder="1" applyAlignment="1">
      <alignment horizontal="left"/>
    </xf>
    <xf numFmtId="164" fontId="4" fillId="18" borderId="0" xfId="38" applyNumberFormat="1" applyFont="1" applyFill="1" applyBorder="1" applyAlignment="1">
      <alignment horizontal="left"/>
    </xf>
    <xf numFmtId="164" fontId="4" fillId="18" borderId="0" xfId="38" applyNumberFormat="1" applyFont="1" applyFill="1" applyBorder="1" applyAlignment="1" applyProtection="1">
      <alignment horizontal="left"/>
      <protection locked="0"/>
    </xf>
    <xf numFmtId="49" fontId="2" fillId="18" borderId="9" xfId="38" applyNumberFormat="1" applyFont="1" applyFill="1" applyBorder="1" applyAlignment="1" applyProtection="1">
      <alignment horizontal="left"/>
      <protection locked="0"/>
    </xf>
    <xf numFmtId="0" fontId="4" fillId="18" borderId="9" xfId="38" applyFont="1" applyFill="1" applyBorder="1" applyAlignment="1">
      <alignment horizontal="left"/>
    </xf>
    <xf numFmtId="0" fontId="4" fillId="18" borderId="9" xfId="38" applyFont="1" applyFill="1" applyBorder="1" applyAlignment="1" applyProtection="1">
      <alignment horizontal="left"/>
      <protection locked="0"/>
    </xf>
    <xf numFmtId="16" fontId="4" fillId="18" borderId="0" xfId="38" applyNumberFormat="1" applyFont="1" applyFill="1" applyBorder="1" applyAlignment="1" applyProtection="1">
      <alignment horizontal="left"/>
      <protection locked="0"/>
    </xf>
    <xf numFmtId="0" fontId="2" fillId="18" borderId="0" xfId="38" applyFont="1" applyFill="1" applyAlignment="1">
      <alignment horizontal="left" vertical="center"/>
    </xf>
    <xf numFmtId="0" fontId="4" fillId="18" borderId="0" xfId="38" applyFont="1" applyFill="1" applyBorder="1" applyAlignment="1" applyProtection="1">
      <alignment vertical="center"/>
      <protection locked="0"/>
    </xf>
    <xf numFmtId="0" fontId="4" fillId="18" borderId="0" xfId="38" applyFont="1" applyFill="1" applyAlignment="1">
      <alignment vertical="center"/>
    </xf>
    <xf numFmtId="0" fontId="2" fillId="18" borderId="9" xfId="38" applyFont="1" applyFill="1" applyBorder="1" applyAlignment="1">
      <alignment horizontal="left" vertical="center"/>
    </xf>
    <xf numFmtId="49" fontId="4" fillId="18" borderId="9" xfId="38" applyNumberFormat="1" applyFont="1" applyFill="1" applyBorder="1" applyAlignment="1" applyProtection="1">
      <alignment horizontal="left"/>
      <protection locked="0"/>
    </xf>
    <xf numFmtId="49" fontId="4" fillId="18" borderId="0" xfId="38" applyNumberFormat="1" applyFont="1" applyFill="1" applyBorder="1" applyAlignment="1" applyProtection="1">
      <alignment horizontal="left" vertical="center"/>
      <protection locked="0"/>
    </xf>
    <xf numFmtId="0" fontId="4" fillId="18" borderId="0" xfId="38" applyFont="1" applyFill="1" applyBorder="1" applyAlignment="1">
      <alignment vertical="center"/>
    </xf>
    <xf numFmtId="0" fontId="4" fillId="18" borderId="0" xfId="38" applyFont="1" applyFill="1" applyBorder="1" applyAlignment="1">
      <alignment horizontal="center" vertical="center"/>
    </xf>
    <xf numFmtId="0" fontId="2" fillId="18" borderId="0" xfId="38" applyFont="1" applyFill="1" applyBorder="1" applyAlignment="1">
      <alignment horizontal="left" vertical="center"/>
    </xf>
    <xf numFmtId="49" fontId="4" fillId="18" borderId="9" xfId="38" applyNumberFormat="1" applyFont="1" applyFill="1" applyBorder="1" applyAlignment="1">
      <alignment horizontal="left"/>
    </xf>
    <xf numFmtId="0" fontId="4" fillId="18" borderId="0" xfId="38" applyFont="1" applyFill="1" applyBorder="1" applyAlignment="1" applyProtection="1">
      <alignment horizontal="center"/>
      <protection locked="0"/>
    </xf>
    <xf numFmtId="0" fontId="4" fillId="18" borderId="9" xfId="38" applyFont="1" applyFill="1" applyBorder="1" applyAlignment="1" applyProtection="1">
      <alignment vertical="center"/>
      <protection locked="0"/>
    </xf>
    <xf numFmtId="0" fontId="37" fillId="18" borderId="0" xfId="38" applyFont="1" applyFill="1" applyBorder="1" applyAlignment="1" applyProtection="1">
      <alignment horizontal="left" vertical="center"/>
      <protection locked="0"/>
    </xf>
    <xf numFmtId="0" fontId="7" fillId="17" borderId="12" xfId="0" applyFont="1" applyFill="1" applyBorder="1" applyAlignment="1">
      <alignment vertical="top"/>
    </xf>
    <xf numFmtId="170" fontId="9" fillId="17" borderId="0" xfId="40" applyNumberFormat="1" applyFont="1" applyFill="1" applyBorder="1" applyAlignment="1">
      <alignment horizontal="left"/>
    </xf>
    <xf numFmtId="170" fontId="9" fillId="17" borderId="0" xfId="40" applyNumberFormat="1" applyFont="1" applyFill="1" applyAlignment="1">
      <alignment horizontal="left"/>
    </xf>
    <xf numFmtId="170" fontId="7" fillId="17" borderId="0" xfId="40" applyNumberFormat="1" applyFont="1" applyFill="1"/>
    <xf numFmtId="0" fontId="13" fillId="17" borderId="0" xfId="34" applyFont="1" applyFill="1"/>
    <xf numFmtId="0" fontId="16" fillId="17" borderId="0" xfId="34" applyFill="1"/>
    <xf numFmtId="0" fontId="2" fillId="20" borderId="13" xfId="41" applyFont="1" applyFill="1" applyBorder="1" applyAlignment="1">
      <alignment horizontal="center"/>
    </xf>
    <xf numFmtId="0" fontId="2" fillId="20" borderId="13" xfId="41" applyFont="1" applyFill="1" applyBorder="1" applyAlignment="1">
      <alignment horizontal="left"/>
    </xf>
    <xf numFmtId="0" fontId="16" fillId="20" borderId="13" xfId="34" applyFill="1" applyBorder="1"/>
    <xf numFmtId="0" fontId="4" fillId="20" borderId="9" xfId="41" applyFont="1" applyFill="1" applyBorder="1"/>
    <xf numFmtId="0" fontId="4" fillId="20" borderId="9" xfId="41" applyFont="1" applyFill="1" applyBorder="1" applyAlignment="1">
      <alignment horizontal="left" wrapText="1"/>
    </xf>
    <xf numFmtId="0" fontId="16" fillId="20" borderId="9" xfId="34" applyFill="1" applyBorder="1"/>
    <xf numFmtId="0" fontId="2" fillId="17" borderId="0" xfId="34" applyFont="1" applyFill="1" applyBorder="1" applyAlignment="1">
      <alignment horizontal="left"/>
    </xf>
    <xf numFmtId="2" fontId="7" fillId="17" borderId="0" xfId="41" applyNumberFormat="1" applyFont="1" applyFill="1" applyBorder="1" applyAlignment="1">
      <alignment horizontal="left"/>
    </xf>
    <xf numFmtId="49" fontId="9" fillId="17" borderId="0" xfId="41" applyNumberFormat="1" applyFont="1" applyFill="1" applyBorder="1" applyAlignment="1"/>
    <xf numFmtId="0" fontId="4" fillId="17" borderId="0" xfId="34" applyFont="1" applyFill="1" applyBorder="1" applyAlignment="1">
      <alignment horizontal="center"/>
    </xf>
    <xf numFmtId="0" fontId="4" fillId="17" borderId="0" xfId="34" applyFont="1" applyFill="1" applyBorder="1" applyAlignment="1">
      <alignment wrapText="1"/>
    </xf>
    <xf numFmtId="0" fontId="4" fillId="17" borderId="0" xfId="34" applyFont="1" applyFill="1" applyBorder="1" applyAlignment="1">
      <alignment horizontal="left" wrapText="1"/>
    </xf>
    <xf numFmtId="0" fontId="3" fillId="17" borderId="0" xfId="34" applyFont="1" applyFill="1" applyBorder="1" applyAlignment="1">
      <alignment horizontal="center"/>
    </xf>
    <xf numFmtId="0" fontId="3" fillId="17" borderId="0" xfId="34" applyFont="1" applyFill="1" applyBorder="1" applyAlignment="1">
      <alignment horizontal="left" vertical="top" wrapText="1"/>
    </xf>
    <xf numFmtId="164" fontId="3" fillId="18" borderId="0" xfId="34" quotePrefix="1" applyNumberFormat="1" applyFont="1" applyFill="1" applyAlignment="1">
      <alignment horizontal="left"/>
    </xf>
    <xf numFmtId="0" fontId="3" fillId="17" borderId="0" xfId="34" applyFont="1" applyFill="1" applyBorder="1" applyAlignment="1">
      <alignment horizontal="left"/>
    </xf>
    <xf numFmtId="0" fontId="7" fillId="17" borderId="0" xfId="34" applyFont="1" applyFill="1" applyBorder="1" applyAlignment="1">
      <alignment horizontal="center"/>
    </xf>
    <xf numFmtId="0" fontId="7" fillId="17" borderId="0" xfId="34" applyFont="1" applyFill="1" applyBorder="1" applyAlignment="1">
      <alignment horizontal="left" vertical="top" wrapText="1"/>
    </xf>
    <xf numFmtId="0" fontId="16" fillId="17" borderId="0" xfId="34" applyFill="1" applyBorder="1"/>
    <xf numFmtId="0" fontId="9" fillId="17" borderId="9" xfId="34" applyFont="1" applyFill="1" applyBorder="1"/>
    <xf numFmtId="0" fontId="3" fillId="17" borderId="9" xfId="34" applyFont="1" applyFill="1" applyBorder="1" applyAlignment="1">
      <alignment horizontal="left"/>
    </xf>
    <xf numFmtId="0" fontId="9" fillId="17" borderId="9" xfId="34" applyFont="1" applyFill="1" applyBorder="1" applyAlignment="1">
      <alignment horizontal="left" vertical="top" wrapText="1"/>
    </xf>
    <xf numFmtId="167" fontId="4" fillId="17" borderId="9" xfId="34" quotePrefix="1" applyNumberFormat="1" applyFont="1" applyFill="1" applyBorder="1" applyAlignment="1">
      <alignment horizontal="left"/>
    </xf>
    <xf numFmtId="0" fontId="4" fillId="17" borderId="0" xfId="34" applyFont="1" applyFill="1" applyBorder="1" applyAlignment="1">
      <alignment vertical="top" wrapText="1"/>
    </xf>
    <xf numFmtId="2" fontId="4" fillId="17" borderId="0" xfId="41" applyNumberFormat="1" applyFont="1" applyFill="1" applyBorder="1" applyAlignment="1">
      <alignment horizontal="left"/>
    </xf>
    <xf numFmtId="0" fontId="4" fillId="17" borderId="0" xfId="41" applyFont="1" applyFill="1" applyBorder="1"/>
    <xf numFmtId="0" fontId="3" fillId="17" borderId="0" xfId="34" applyFont="1" applyFill="1" applyBorder="1" applyAlignment="1">
      <alignment vertical="top" wrapText="1"/>
    </xf>
    <xf numFmtId="2" fontId="4" fillId="17" borderId="0" xfId="41" applyNumberFormat="1" applyFont="1" applyFill="1" applyBorder="1" applyAlignment="1">
      <alignment horizontal="center"/>
    </xf>
    <xf numFmtId="0" fontId="15" fillId="0" borderId="0" xfId="37" applyFont="1" applyAlignment="1" applyProtection="1">
      <alignment horizontal="right"/>
      <protection locked="0"/>
    </xf>
    <xf numFmtId="49" fontId="15" fillId="0" borderId="0" xfId="37" applyNumberFormat="1" applyFont="1" applyAlignment="1">
      <alignment horizontal="right"/>
    </xf>
    <xf numFmtId="0" fontId="19" fillId="17" borderId="0" xfId="34" applyFont="1" applyFill="1"/>
    <xf numFmtId="0" fontId="4" fillId="17" borderId="0" xfId="34" applyFont="1" applyFill="1" applyBorder="1" applyAlignment="1"/>
    <xf numFmtId="0" fontId="4" fillId="17" borderId="0" xfId="34" applyFont="1" applyFill="1" applyAlignment="1"/>
    <xf numFmtId="0" fontId="2" fillId="20" borderId="13" xfId="34" applyFont="1" applyFill="1" applyBorder="1" applyAlignment="1">
      <alignment horizontal="left" vertical="top"/>
    </xf>
    <xf numFmtId="0" fontId="2" fillId="20" borderId="13" xfId="34" applyFont="1" applyFill="1" applyBorder="1" applyAlignment="1">
      <alignment horizontal="right"/>
    </xf>
    <xf numFmtId="0" fontId="2" fillId="20" borderId="13" xfId="36" applyFont="1" applyFill="1" applyBorder="1" applyAlignment="1">
      <alignment horizontal="left" vertical="top"/>
    </xf>
    <xf numFmtId="0" fontId="2" fillId="20" borderId="13" xfId="36" applyFont="1" applyFill="1" applyBorder="1" applyAlignment="1">
      <alignment horizontal="left" vertical="top" wrapText="1"/>
    </xf>
    <xf numFmtId="0" fontId="2" fillId="20" borderId="9" xfId="34" applyFont="1" applyFill="1" applyBorder="1" applyAlignment="1">
      <alignment horizontal="center"/>
    </xf>
    <xf numFmtId="0" fontId="2" fillId="20" borderId="9" xfId="34" applyFont="1" applyFill="1" applyBorder="1" applyAlignment="1">
      <alignment horizontal="right"/>
    </xf>
    <xf numFmtId="0" fontId="4" fillId="20" borderId="9" xfId="41" applyFont="1" applyFill="1" applyBorder="1" applyAlignment="1">
      <alignment horizontal="left"/>
    </xf>
    <xf numFmtId="9" fontId="4" fillId="20" borderId="9" xfId="36" applyNumberFormat="1" applyFont="1" applyFill="1" applyBorder="1" applyAlignment="1">
      <alignment horizontal="left"/>
    </xf>
    <xf numFmtId="0" fontId="4" fillId="20" borderId="9" xfId="36" applyFont="1" applyFill="1" applyBorder="1" applyAlignment="1">
      <alignment horizontal="left"/>
    </xf>
    <xf numFmtId="0" fontId="4" fillId="20" borderId="9" xfId="36" applyFont="1" applyFill="1" applyBorder="1" applyAlignment="1">
      <alignment horizontal="left" wrapText="1"/>
    </xf>
    <xf numFmtId="0" fontId="2" fillId="17" borderId="0" xfId="34" applyFont="1" applyFill="1" applyBorder="1" applyAlignment="1">
      <alignment horizontal="right"/>
    </xf>
    <xf numFmtId="0" fontId="2" fillId="17" borderId="0" xfId="41" applyFont="1" applyFill="1" applyBorder="1" applyAlignment="1">
      <alignment horizontal="left"/>
    </xf>
    <xf numFmtId="9" fontId="2" fillId="17" borderId="0" xfId="36" applyNumberFormat="1" applyFont="1" applyFill="1" applyBorder="1" applyAlignment="1">
      <alignment horizontal="left"/>
    </xf>
    <xf numFmtId="0" fontId="2" fillId="17" borderId="0" xfId="36" applyFont="1" applyFill="1" applyBorder="1" applyAlignment="1">
      <alignment horizontal="left"/>
    </xf>
    <xf numFmtId="0" fontId="16" fillId="17" borderId="0" xfId="34" quotePrefix="1" applyNumberFormat="1" applyFill="1"/>
    <xf numFmtId="164" fontId="4" fillId="17" borderId="0" xfId="34" applyNumberFormat="1" applyFont="1" applyFill="1" applyBorder="1" applyAlignment="1">
      <alignment horizontal="left"/>
    </xf>
    <xf numFmtId="4" fontId="4" fillId="17" borderId="0" xfId="41" applyNumberFormat="1" applyFont="1" applyFill="1" applyBorder="1" applyAlignment="1">
      <alignment horizontal="left"/>
    </xf>
    <xf numFmtId="2" fontId="4" fillId="17" borderId="0" xfId="34" applyNumberFormat="1" applyFont="1" applyFill="1" applyBorder="1" applyAlignment="1">
      <alignment horizontal="left"/>
    </xf>
    <xf numFmtId="1" fontId="4" fillId="17" borderId="0" xfId="34" applyNumberFormat="1" applyFont="1" applyFill="1" applyBorder="1" applyAlignment="1">
      <alignment horizontal="left"/>
    </xf>
    <xf numFmtId="0" fontId="3" fillId="17" borderId="0" xfId="34" applyFont="1" applyFill="1" applyAlignment="1"/>
    <xf numFmtId="0" fontId="3" fillId="17" borderId="0" xfId="34" applyFont="1" applyFill="1" applyBorder="1" applyAlignment="1">
      <alignment horizontal="left" wrapText="1"/>
    </xf>
    <xf numFmtId="164" fontId="3" fillId="17" borderId="0" xfId="34" applyNumberFormat="1" applyFont="1" applyFill="1" applyBorder="1" applyAlignment="1">
      <alignment horizontal="left"/>
    </xf>
    <xf numFmtId="165" fontId="3" fillId="17" borderId="0" xfId="41" applyNumberFormat="1" applyFont="1" applyFill="1" applyBorder="1" applyAlignment="1">
      <alignment horizontal="left"/>
    </xf>
    <xf numFmtId="165" fontId="3" fillId="17" borderId="0" xfId="34" applyNumberFormat="1" applyFont="1" applyFill="1" applyBorder="1" applyAlignment="1">
      <alignment horizontal="left"/>
    </xf>
    <xf numFmtId="167" fontId="3" fillId="17" borderId="0" xfId="34" applyNumberFormat="1" applyFont="1" applyFill="1" applyAlignment="1">
      <alignment horizontal="left"/>
    </xf>
    <xf numFmtId="167" fontId="3" fillId="17" borderId="0" xfId="34" applyNumberFormat="1" applyFont="1" applyFill="1" applyBorder="1" applyAlignment="1">
      <alignment horizontal="left"/>
    </xf>
    <xf numFmtId="0" fontId="4" fillId="17" borderId="9" xfId="34" applyFont="1" applyFill="1" applyBorder="1" applyAlignment="1"/>
    <xf numFmtId="3" fontId="4" fillId="17" borderId="9" xfId="34" applyNumberFormat="1" applyFont="1" applyFill="1" applyBorder="1" applyAlignment="1">
      <alignment horizontal="center"/>
    </xf>
    <xf numFmtId="0" fontId="4" fillId="17" borderId="0" xfId="34" applyFont="1" applyFill="1" applyAlignment="1">
      <alignment horizontal="center"/>
    </xf>
    <xf numFmtId="164" fontId="2" fillId="17" borderId="0" xfId="36" applyNumberFormat="1" applyFont="1" applyFill="1" applyBorder="1" applyAlignment="1">
      <alignment horizontal="left"/>
    </xf>
    <xf numFmtId="2" fontId="2" fillId="17" borderId="0" xfId="36" applyNumberFormat="1" applyFont="1" applyFill="1" applyBorder="1" applyAlignment="1">
      <alignment horizontal="left"/>
    </xf>
    <xf numFmtId="1" fontId="2" fillId="17" borderId="0" xfId="36" applyNumberFormat="1" applyFont="1" applyFill="1" applyBorder="1" applyAlignment="1">
      <alignment horizontal="left"/>
    </xf>
    <xf numFmtId="0" fontId="4" fillId="17" borderId="0" xfId="34" applyFont="1" applyFill="1" applyAlignment="1">
      <alignment horizontal="left"/>
    </xf>
    <xf numFmtId="168" fontId="3" fillId="17" borderId="0" xfId="34" applyNumberFormat="1" applyFont="1" applyFill="1" applyAlignment="1">
      <alignment horizontal="left"/>
    </xf>
    <xf numFmtId="0" fontId="2" fillId="20" borderId="14" xfId="0" applyFont="1" applyFill="1" applyBorder="1" applyAlignment="1">
      <alignment vertical="center"/>
    </xf>
    <xf numFmtId="0" fontId="4" fillId="20" borderId="9" xfId="0" applyFont="1" applyFill="1" applyBorder="1"/>
    <xf numFmtId="0" fontId="4" fillId="20" borderId="14" xfId="0" applyFont="1" applyFill="1" applyBorder="1" applyAlignment="1">
      <alignment vertical="center"/>
    </xf>
    <xf numFmtId="0" fontId="0" fillId="20" borderId="14" xfId="0" applyFill="1" applyBorder="1" applyAlignment="1">
      <alignment vertical="center"/>
    </xf>
    <xf numFmtId="0" fontId="2" fillId="20" borderId="13" xfId="0" applyFont="1" applyFill="1" applyBorder="1" applyAlignment="1">
      <alignment horizontal="center" vertical="top"/>
    </xf>
    <xf numFmtId="2" fontId="9" fillId="17" borderId="0" xfId="40" applyNumberFormat="1" applyFont="1" applyFill="1" applyBorder="1" applyAlignment="1">
      <alignment horizontal="left"/>
    </xf>
    <xf numFmtId="16" fontId="9" fillId="17" borderId="0" xfId="0" applyNumberFormat="1" applyFont="1" applyFill="1" applyAlignment="1">
      <alignment horizontal="left"/>
    </xf>
    <xf numFmtId="16" fontId="43" fillId="17" borderId="0" xfId="0" applyNumberFormat="1" applyFont="1" applyFill="1" applyAlignment="1">
      <alignment horizontal="left"/>
    </xf>
    <xf numFmtId="0" fontId="0" fillId="0" borderId="0" xfId="0" applyAlignment="1">
      <alignment horizontal="right" wrapText="1"/>
    </xf>
    <xf numFmtId="0" fontId="4" fillId="0" borderId="0" xfId="38" applyFont="1" applyBorder="1" applyAlignment="1" applyProtection="1">
      <protection locked="0"/>
    </xf>
    <xf numFmtId="0" fontId="2" fillId="20" borderId="9" xfId="38" applyFont="1" applyFill="1" applyBorder="1" applyAlignment="1" applyProtection="1">
      <alignment horizontal="left"/>
    </xf>
    <xf numFmtId="0" fontId="4" fillId="0" borderId="0" xfId="38" applyFont="1" applyBorder="1" applyAlignment="1">
      <alignment horizontal="left"/>
    </xf>
    <xf numFmtId="14" fontId="4" fillId="18" borderId="0" xfId="38" applyNumberFormat="1" applyFont="1" applyFill="1" applyBorder="1" applyAlignment="1" applyProtection="1">
      <alignment horizontal="left"/>
      <protection locked="0"/>
    </xf>
    <xf numFmtId="0" fontId="3" fillId="0" borderId="0" xfId="0" applyFont="1" applyAlignment="1">
      <alignment horizontal="left" wrapText="1"/>
    </xf>
    <xf numFmtId="0" fontId="4" fillId="0" borderId="9" xfId="38" applyFont="1" applyBorder="1" applyAlignment="1" applyProtection="1">
      <alignment horizontal="left"/>
    </xf>
    <xf numFmtId="0" fontId="4" fillId="0" borderId="9" xfId="38" applyFont="1" applyBorder="1" applyProtection="1">
      <protection locked="0"/>
    </xf>
    <xf numFmtId="0" fontId="4" fillId="0" borderId="9" xfId="0" applyFont="1" applyBorder="1" applyAlignment="1">
      <alignment horizontal="left"/>
    </xf>
    <xf numFmtId="0" fontId="4" fillId="0" borderId="9" xfId="0" quotePrefix="1" applyFont="1" applyBorder="1" applyAlignment="1">
      <alignment horizontal="left" wrapText="1"/>
    </xf>
    <xf numFmtId="0" fontId="4" fillId="17" borderId="0" xfId="0" applyFont="1" applyFill="1" applyBorder="1" applyAlignment="1" applyProtection="1">
      <protection locked="0"/>
    </xf>
    <xf numFmtId="0" fontId="4" fillId="17" borderId="0" xfId="0" applyFont="1" applyFill="1" applyBorder="1" applyAlignment="1">
      <alignment wrapText="1"/>
    </xf>
    <xf numFmtId="0" fontId="4" fillId="17" borderId="0" xfId="43" applyFont="1" applyFill="1" applyBorder="1" applyAlignment="1"/>
    <xf numFmtId="0" fontId="4" fillId="20" borderId="12" xfId="0" applyFont="1" applyFill="1" applyBorder="1" applyAlignment="1">
      <alignment horizontal="left"/>
    </xf>
    <xf numFmtId="0" fontId="4" fillId="20" borderId="12" xfId="0" applyFont="1" applyFill="1" applyBorder="1" applyAlignment="1">
      <alignment horizontal="center"/>
    </xf>
    <xf numFmtId="0" fontId="4" fillId="17" borderId="12" xfId="0" applyFont="1" applyFill="1" applyBorder="1" applyAlignment="1">
      <alignment horizontal="center"/>
    </xf>
    <xf numFmtId="0" fontId="12" fillId="17" borderId="0" xfId="0" applyFont="1" applyFill="1"/>
    <xf numFmtId="0" fontId="12" fillId="17" borderId="0" xfId="0" applyFont="1" applyFill="1" applyAlignment="1"/>
    <xf numFmtId="0" fontId="12" fillId="17" borderId="0" xfId="0" applyFont="1" applyFill="1" applyBorder="1"/>
    <xf numFmtId="0" fontId="48" fillId="17" borderId="0" xfId="0" applyFont="1" applyFill="1" applyAlignment="1"/>
    <xf numFmtId="0" fontId="2" fillId="17" borderId="0" xfId="0" applyFont="1" applyFill="1" applyAlignment="1">
      <alignment horizontal="left"/>
    </xf>
    <xf numFmtId="49" fontId="4" fillId="0" borderId="0" xfId="0" applyNumberFormat="1" applyFont="1" applyBorder="1" applyAlignment="1">
      <alignment horizontal="left"/>
    </xf>
    <xf numFmtId="167" fontId="3" fillId="17" borderId="0" xfId="0" applyNumberFormat="1" applyFont="1" applyFill="1" applyBorder="1" applyAlignment="1">
      <alignment horizontal="left"/>
    </xf>
    <xf numFmtId="0" fontId="2" fillId="20" borderId="0" xfId="0" applyFont="1" applyFill="1" applyBorder="1" applyAlignment="1">
      <alignment horizontal="left" vertical="center"/>
    </xf>
    <xf numFmtId="0" fontId="4" fillId="20" borderId="0" xfId="0" applyFont="1" applyFill="1" applyBorder="1" applyAlignment="1">
      <alignment horizontal="center" vertical="center"/>
    </xf>
    <xf numFmtId="0" fontId="2" fillId="20" borderId="0" xfId="0" applyFont="1" applyFill="1" applyBorder="1" applyAlignment="1">
      <alignment horizontal="center" vertical="center"/>
    </xf>
    <xf numFmtId="0" fontId="4" fillId="20" borderId="0" xfId="0" applyFont="1" applyFill="1" applyBorder="1" applyAlignment="1">
      <alignment horizontal="left" vertical="center"/>
    </xf>
    <xf numFmtId="0" fontId="4" fillId="20" borderId="0" xfId="0" applyFont="1" applyFill="1" applyBorder="1"/>
    <xf numFmtId="0" fontId="4" fillId="20" borderId="0" xfId="0" applyFont="1" applyFill="1"/>
    <xf numFmtId="0" fontId="4" fillId="20" borderId="9" xfId="0" applyFont="1" applyFill="1" applyBorder="1" applyAlignment="1">
      <alignment horizontal="center" vertical="center"/>
    </xf>
    <xf numFmtId="0" fontId="2" fillId="17" borderId="9" xfId="0" applyFont="1" applyFill="1" applyBorder="1" applyAlignment="1">
      <alignment horizontal="left"/>
    </xf>
    <xf numFmtId="0" fontId="4" fillId="20" borderId="0" xfId="0" applyFont="1" applyFill="1" applyAlignment="1">
      <alignment horizontal="left"/>
    </xf>
    <xf numFmtId="0" fontId="3" fillId="17" borderId="0" xfId="0" applyFont="1" applyFill="1" applyBorder="1"/>
    <xf numFmtId="0" fontId="3" fillId="17" borderId="0" xfId="0" applyFont="1" applyFill="1" applyAlignment="1">
      <alignment horizontal="left"/>
    </xf>
    <xf numFmtId="0" fontId="4" fillId="18" borderId="0" xfId="40" applyFont="1" applyFill="1" applyBorder="1" applyAlignment="1">
      <alignment horizontal="right"/>
    </xf>
    <xf numFmtId="0" fontId="4" fillId="18" borderId="0" xfId="40" applyFont="1" applyFill="1" applyBorder="1"/>
    <xf numFmtId="0" fontId="2" fillId="18" borderId="0" xfId="40" applyFont="1" applyFill="1" applyBorder="1" applyAlignment="1">
      <alignment horizontal="left" wrapText="1"/>
    </xf>
    <xf numFmtId="1" fontId="4" fillId="18" borderId="0" xfId="40" applyNumberFormat="1" applyFont="1" applyFill="1" applyBorder="1" applyAlignment="1">
      <alignment horizontal="left"/>
    </xf>
    <xf numFmtId="2" fontId="4" fillId="18" borderId="0" xfId="40" applyNumberFormat="1" applyFont="1" applyFill="1" applyBorder="1" applyAlignment="1">
      <alignment horizontal="left"/>
    </xf>
    <xf numFmtId="166" fontId="9" fillId="18" borderId="0" xfId="40" applyNumberFormat="1" applyFont="1" applyFill="1" applyBorder="1" applyAlignment="1">
      <alignment horizontal="left"/>
    </xf>
    <xf numFmtId="0" fontId="4" fillId="18" borderId="0" xfId="40" applyFont="1" applyFill="1" applyBorder="1" applyAlignment="1">
      <alignment horizontal="left"/>
    </xf>
    <xf numFmtId="49" fontId="9" fillId="18" borderId="0" xfId="40" applyNumberFormat="1" applyFont="1" applyFill="1" applyBorder="1" applyAlignment="1">
      <alignment horizontal="left"/>
    </xf>
    <xf numFmtId="164" fontId="3" fillId="18" borderId="0" xfId="40" applyNumberFormat="1" applyFont="1" applyFill="1" applyBorder="1" applyAlignment="1">
      <alignment horizontal="left"/>
    </xf>
    <xf numFmtId="164" fontId="4" fillId="18" borderId="0" xfId="40" applyNumberFormat="1" applyFont="1" applyFill="1" applyBorder="1" applyAlignment="1">
      <alignment horizontal="left"/>
    </xf>
    <xf numFmtId="0" fontId="0" fillId="18" borderId="0" xfId="0" applyFill="1" applyBorder="1"/>
    <xf numFmtId="167" fontId="4" fillId="18" borderId="0" xfId="0" applyNumberFormat="1" applyFont="1" applyFill="1" applyBorder="1" applyAlignment="1">
      <alignment horizontal="left"/>
    </xf>
    <xf numFmtId="49" fontId="2" fillId="18" borderId="0" xfId="0" applyNumberFormat="1" applyFont="1" applyFill="1" applyBorder="1" applyAlignment="1">
      <alignment horizontal="left"/>
    </xf>
    <xf numFmtId="0" fontId="2" fillId="18" borderId="0" xfId="0" applyFont="1" applyFill="1" applyBorder="1" applyAlignment="1">
      <alignment horizontal="left"/>
    </xf>
    <xf numFmtId="1" fontId="2" fillId="18" borderId="0" xfId="0" applyNumberFormat="1" applyFont="1" applyFill="1" applyBorder="1" applyAlignment="1">
      <alignment horizontal="left"/>
    </xf>
    <xf numFmtId="0" fontId="0" fillId="18" borderId="0" xfId="0" applyFill="1" applyBorder="1" applyAlignment="1"/>
    <xf numFmtId="1" fontId="4" fillId="18" borderId="0" xfId="0" applyNumberFormat="1" applyFont="1" applyFill="1" applyBorder="1" applyAlignment="1">
      <alignment horizontal="left"/>
    </xf>
    <xf numFmtId="164" fontId="3" fillId="18" borderId="0" xfId="0" applyNumberFormat="1" applyFont="1" applyFill="1" applyBorder="1" applyAlignment="1">
      <alignment horizontal="left"/>
    </xf>
    <xf numFmtId="1" fontId="3" fillId="18" borderId="0" xfId="0" applyNumberFormat="1" applyFont="1" applyFill="1" applyBorder="1" applyAlignment="1">
      <alignment horizontal="left"/>
    </xf>
    <xf numFmtId="164" fontId="4" fillId="18" borderId="0" xfId="0" applyNumberFormat="1" applyFont="1" applyFill="1" applyBorder="1" applyAlignment="1">
      <alignment horizontal="left"/>
    </xf>
    <xf numFmtId="1" fontId="3" fillId="18" borderId="0" xfId="0" applyNumberFormat="1" applyFont="1" applyFill="1" applyBorder="1" applyAlignment="1">
      <alignment horizontal="center"/>
    </xf>
    <xf numFmtId="164" fontId="3" fillId="17" borderId="0" xfId="0" quotePrefix="1" applyNumberFormat="1" applyFont="1" applyFill="1" applyBorder="1" applyAlignment="1">
      <alignment horizontal="left"/>
    </xf>
    <xf numFmtId="2" fontId="3" fillId="17" borderId="0" xfId="0" applyNumberFormat="1" applyFont="1" applyFill="1" applyAlignment="1">
      <alignment horizontal="left"/>
    </xf>
    <xf numFmtId="1" fontId="16" fillId="17" borderId="0" xfId="34" quotePrefix="1" applyNumberFormat="1" applyFill="1" applyAlignment="1">
      <alignment horizontal="center"/>
    </xf>
    <xf numFmtId="4" fontId="4" fillId="17" borderId="0" xfId="34" applyNumberFormat="1" applyFont="1" applyFill="1" applyAlignment="1">
      <alignment horizontal="center"/>
    </xf>
    <xf numFmtId="0" fontId="2" fillId="20" borderId="13" xfId="40" applyFont="1" applyFill="1" applyBorder="1" applyAlignment="1">
      <alignment horizontal="left"/>
    </xf>
    <xf numFmtId="1" fontId="4" fillId="18" borderId="0" xfId="34" quotePrefix="1" applyNumberFormat="1" applyFont="1" applyFill="1" applyAlignment="1">
      <alignment horizontal="left"/>
    </xf>
    <xf numFmtId="164" fontId="3" fillId="18" borderId="0" xfId="34" applyNumberFormat="1" applyFont="1" applyFill="1" applyAlignment="1">
      <alignment horizontal="left"/>
    </xf>
    <xf numFmtId="167" fontId="3" fillId="18" borderId="0" xfId="34" applyNumberFormat="1" applyFont="1" applyFill="1" applyAlignment="1">
      <alignment horizontal="left"/>
    </xf>
    <xf numFmtId="2" fontId="3" fillId="17" borderId="0" xfId="0" applyNumberFormat="1" applyFont="1" applyFill="1" applyAlignment="1"/>
    <xf numFmtId="0" fontId="4" fillId="18" borderId="0" xfId="38" applyFont="1" applyFill="1" applyBorder="1" applyAlignment="1">
      <alignment horizontal="left"/>
    </xf>
    <xf numFmtId="0" fontId="2" fillId="20" borderId="13" xfId="40" applyFont="1" applyFill="1" applyBorder="1" applyAlignment="1">
      <alignment horizontal="left"/>
    </xf>
    <xf numFmtId="0" fontId="2" fillId="20" borderId="14" xfId="0" applyFont="1" applyFill="1" applyBorder="1" applyAlignment="1">
      <alignment horizontal="left" vertical="center"/>
    </xf>
    <xf numFmtId="0" fontId="7" fillId="17" borderId="0" xfId="0" applyFont="1" applyFill="1" applyBorder="1" applyAlignment="1">
      <alignment vertical="top" wrapText="1"/>
    </xf>
    <xf numFmtId="0" fontId="13" fillId="0" borderId="0" xfId="0" applyFont="1"/>
    <xf numFmtId="49" fontId="7" fillId="0" borderId="12" xfId="0" applyNumberFormat="1" applyFont="1" applyFill="1" applyBorder="1" applyAlignment="1">
      <alignment vertical="top"/>
    </xf>
    <xf numFmtId="0" fontId="7" fillId="0" borderId="12" xfId="0" applyFont="1" applyFill="1" applyBorder="1" applyAlignment="1">
      <alignment vertical="top"/>
    </xf>
    <xf numFmtId="0" fontId="1" fillId="18" borderId="0" xfId="38" applyFont="1" applyFill="1" applyBorder="1" applyProtection="1">
      <protection locked="0"/>
    </xf>
    <xf numFmtId="49" fontId="2" fillId="0" borderId="0" xfId="38" applyNumberFormat="1" applyFont="1" applyFill="1" applyBorder="1" applyAlignment="1" applyProtection="1">
      <alignment horizontal="left"/>
      <protection locked="0"/>
    </xf>
    <xf numFmtId="14" fontId="4" fillId="0" borderId="0" xfId="38" applyNumberFormat="1" applyFont="1" applyBorder="1" applyAlignment="1" applyProtection="1">
      <alignment horizontal="left"/>
      <protection locked="0"/>
    </xf>
    <xf numFmtId="0" fontId="4" fillId="0" borderId="0" xfId="38" applyFont="1" applyFill="1" applyBorder="1" applyAlignment="1" applyProtection="1">
      <alignment horizontal="left"/>
      <protection locked="0"/>
    </xf>
    <xf numFmtId="0" fontId="4" fillId="0" borderId="0" xfId="38" applyFont="1" applyFill="1" applyBorder="1" applyProtection="1">
      <protection locked="0"/>
    </xf>
    <xf numFmtId="0" fontId="4" fillId="0" borderId="0" xfId="38" applyFont="1" applyFill="1" applyBorder="1" applyAlignment="1"/>
    <xf numFmtId="0" fontId="1" fillId="0" borderId="0" xfId="38" applyFont="1" applyBorder="1" applyProtection="1">
      <protection locked="0"/>
    </xf>
    <xf numFmtId="49" fontId="2" fillId="0" borderId="0" xfId="39" applyNumberFormat="1" applyFont="1" applyFill="1" applyBorder="1" applyAlignment="1" applyProtection="1">
      <alignment horizontal="left"/>
      <protection locked="0"/>
    </xf>
    <xf numFmtId="169" fontId="49" fillId="0" borderId="0" xfId="0" applyNumberFormat="1" applyFont="1" applyFill="1" applyAlignment="1">
      <alignment horizontal="left"/>
    </xf>
    <xf numFmtId="0" fontId="50" fillId="0" borderId="0" xfId="0" applyFont="1" applyFill="1" applyAlignment="1">
      <alignment vertical="center"/>
    </xf>
    <xf numFmtId="0" fontId="12" fillId="0" borderId="0" xfId="38" applyFont="1" applyFill="1" applyBorder="1" applyProtection="1">
      <protection locked="0"/>
    </xf>
    <xf numFmtId="164" fontId="4" fillId="0" borderId="0" xfId="39" applyNumberFormat="1" applyFont="1" applyFill="1" applyBorder="1" applyAlignment="1">
      <alignment horizontal="left"/>
    </xf>
    <xf numFmtId="0" fontId="4" fillId="0" borderId="0" xfId="39" applyFont="1" applyFill="1" applyBorder="1" applyAlignment="1" applyProtection="1">
      <alignment horizontal="left"/>
      <protection locked="0"/>
    </xf>
    <xf numFmtId="14" fontId="4" fillId="18" borderId="9" xfId="38" applyNumberFormat="1" applyFont="1" applyFill="1" applyBorder="1" applyAlignment="1" applyProtection="1">
      <alignment horizontal="left"/>
      <protection locked="0"/>
    </xf>
    <xf numFmtId="49" fontId="4" fillId="0" borderId="0" xfId="38" applyNumberFormat="1" applyFont="1" applyFill="1" applyBorder="1" applyAlignment="1" applyProtection="1">
      <alignment horizontal="left"/>
      <protection locked="0"/>
    </xf>
    <xf numFmtId="0" fontId="4" fillId="0" borderId="0" xfId="38" applyFont="1" applyFill="1" applyBorder="1" applyAlignment="1" applyProtection="1">
      <alignment horizontal="left" vertical="center"/>
      <protection locked="0"/>
    </xf>
    <xf numFmtId="0" fontId="7" fillId="0" borderId="0" xfId="38" applyFont="1" applyFill="1" applyBorder="1" applyAlignment="1">
      <alignment horizontal="left" vertical="center"/>
    </xf>
    <xf numFmtId="0" fontId="1" fillId="18" borderId="0" xfId="38" applyFont="1" applyFill="1" applyBorder="1" applyAlignment="1" applyProtection="1">
      <alignment horizontal="left"/>
      <protection locked="0"/>
    </xf>
    <xf numFmtId="16" fontId="4" fillId="0" borderId="0" xfId="39" applyNumberFormat="1" applyFont="1" applyFill="1" applyBorder="1" applyAlignment="1" applyProtection="1">
      <alignment horizontal="left"/>
      <protection locked="0"/>
    </xf>
    <xf numFmtId="0" fontId="4" fillId="0" borderId="9" xfId="39" applyFont="1" applyFill="1" applyBorder="1" applyAlignment="1" applyProtection="1">
      <alignment horizontal="left"/>
      <protection locked="0"/>
    </xf>
    <xf numFmtId="14" fontId="4" fillId="0" borderId="9" xfId="38" applyNumberFormat="1" applyFont="1" applyBorder="1" applyAlignment="1">
      <alignment horizontal="left"/>
    </xf>
    <xf numFmtId="16" fontId="4" fillId="0" borderId="9" xfId="38" applyNumberFormat="1" applyFont="1" applyBorder="1" applyAlignment="1" applyProtection="1">
      <alignment horizontal="left"/>
      <protection locked="0"/>
    </xf>
    <xf numFmtId="0" fontId="1" fillId="18" borderId="9" xfId="38" applyFont="1" applyFill="1" applyBorder="1" applyProtection="1">
      <protection locked="0"/>
    </xf>
    <xf numFmtId="164" fontId="4" fillId="0" borderId="0" xfId="0" applyNumberFormat="1" applyFont="1" applyAlignment="1">
      <alignment horizontal="left" wrapText="1"/>
    </xf>
    <xf numFmtId="0" fontId="3" fillId="0" borderId="0" xfId="0" quotePrefix="1" applyFont="1" applyAlignment="1">
      <alignment horizontal="left" wrapText="1"/>
    </xf>
    <xf numFmtId="0" fontId="4" fillId="0" borderId="0" xfId="38" applyFont="1" applyFill="1" applyBorder="1" applyAlignment="1">
      <alignment horizontal="left"/>
    </xf>
    <xf numFmtId="0" fontId="4" fillId="18" borderId="0" xfId="38" applyFont="1" applyFill="1" applyBorder="1" applyAlignment="1">
      <alignment horizontal="left"/>
    </xf>
    <xf numFmtId="0" fontId="4" fillId="18" borderId="9" xfId="38" applyFont="1" applyFill="1" applyBorder="1" applyAlignment="1">
      <alignment horizontal="left"/>
    </xf>
    <xf numFmtId="0" fontId="2" fillId="20" borderId="13" xfId="40" applyFont="1" applyFill="1" applyBorder="1" applyAlignment="1">
      <alignment horizontal="left"/>
    </xf>
    <xf numFmtId="0" fontId="2" fillId="18" borderId="0" xfId="40" applyFont="1" applyFill="1" applyBorder="1" applyAlignment="1">
      <alignment horizontal="left" wrapText="1"/>
    </xf>
    <xf numFmtId="0" fontId="2" fillId="19" borderId="13" xfId="0" applyFont="1" applyFill="1" applyBorder="1" applyAlignment="1">
      <alignment horizontal="left"/>
    </xf>
    <xf numFmtId="0" fontId="2" fillId="20" borderId="13" xfId="0" applyFont="1" applyFill="1" applyBorder="1" applyAlignment="1">
      <alignment horizontal="left"/>
    </xf>
    <xf numFmtId="0" fontId="2" fillId="20" borderId="13" xfId="34" applyFont="1" applyFill="1" applyBorder="1" applyAlignment="1">
      <alignment horizontal="left"/>
    </xf>
    <xf numFmtId="0" fontId="9" fillId="17" borderId="0" xfId="0" applyFont="1" applyFill="1" applyBorder="1" applyAlignment="1">
      <alignment horizontal="left" wrapText="1"/>
    </xf>
  </cellXfs>
  <cellStyles count="53">
    <cellStyle name="20% - Dekorfärg1" xfId="1"/>
    <cellStyle name="20% - Dekorfärg2" xfId="2"/>
    <cellStyle name="20% - Dekorfärg3" xfId="3"/>
    <cellStyle name="20% - Dekorfärg4" xfId="4"/>
    <cellStyle name="20% - Dekorfärg5" xfId="5"/>
    <cellStyle name="20% - Dekorfärg6" xfId="6"/>
    <cellStyle name="40% - Dekorfärg1" xfId="7"/>
    <cellStyle name="40% - Dekorfärg2" xfId="8"/>
    <cellStyle name="40% - Dekorfärg3" xfId="9"/>
    <cellStyle name="40% - Dekorfärg4" xfId="10"/>
    <cellStyle name="40% - Dekorfärg5" xfId="11"/>
    <cellStyle name="40% - Dekorfärg6" xfId="12"/>
    <cellStyle name="60% - Dekorfärg1" xfId="13"/>
    <cellStyle name="60% - Dekorfärg2" xfId="14"/>
    <cellStyle name="60% - Dekorfärg3" xfId="15"/>
    <cellStyle name="60% - Dekorfärg4" xfId="16"/>
    <cellStyle name="60% - Dekorfärg5" xfId="17"/>
    <cellStyle name="60% - Dekorfärg6" xfId="18"/>
    <cellStyle name="Anteckning" xfId="19"/>
    <cellStyle name="Beräkning" xfId="20"/>
    <cellStyle name="Bra" xfId="21"/>
    <cellStyle name="Dålig" xfId="22"/>
    <cellStyle name="Färg1" xfId="23"/>
    <cellStyle name="Färg2" xfId="24"/>
    <cellStyle name="Färg3" xfId="25"/>
    <cellStyle name="Färg4" xfId="26"/>
    <cellStyle name="Färg5" xfId="27"/>
    <cellStyle name="Färg6" xfId="28"/>
    <cellStyle name="Förklarande text" xfId="29"/>
    <cellStyle name="Hyperlink" xfId="30" builtinId="8"/>
    <cellStyle name="Indata" xfId="31"/>
    <cellStyle name="Kontrollcell" xfId="32"/>
    <cellStyle name="Länkad cell" xfId="33"/>
    <cellStyle name="Normal" xfId="0" builtinId="0"/>
    <cellStyle name="Normal 2" xfId="34"/>
    <cellStyle name="Normal_402 bladsv" xfId="35"/>
    <cellStyle name="Normal_402 bladsv 2" xfId="36"/>
    <cellStyle name="Normal_487 Total Växthus o fältförsök Dupont 2007" xfId="37"/>
    <cellStyle name="Normal_488 Total Bayer 2007" xfId="38"/>
    <cellStyle name="Normal_488 Total Bayer 2007 2" xfId="39"/>
    <cellStyle name="Normal_Dupont" xfId="40"/>
    <cellStyle name="Normal_Dupont 2" xfId="41"/>
    <cellStyle name="Normal_fblad" xfId="42"/>
    <cellStyle name="Normal_Project agreement" xfId="43"/>
    <cellStyle name="Rubrik" xfId="44"/>
    <cellStyle name="Rubrik 1" xfId="45"/>
    <cellStyle name="Rubrik 2" xfId="46"/>
    <cellStyle name="Rubrik 3" xfId="47"/>
    <cellStyle name="Rubrik 4" xfId="48"/>
    <cellStyle name="STIL1 - Formatmall1" xfId="49"/>
    <cellStyle name="Summa" xfId="50"/>
    <cellStyle name="Utdata" xfId="51"/>
    <cellStyle name="Varningstext" xfId="5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sv-SE"/>
              <a:t>Vallåkra</a:t>
            </a:r>
          </a:p>
        </c:rich>
      </c:tx>
      <c:layout>
        <c:manualLayout>
          <c:xMode val="edge"/>
          <c:yMode val="edge"/>
          <c:x val="0.47073791052871133"/>
          <c:y val="2.402402402402403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016183862626041"/>
          <c:y val="0.14845869491538791"/>
          <c:w val="0.8255453215949482"/>
          <c:h val="0.66494147690998218"/>
        </c:manualLayout>
      </c:layout>
      <c:barChart>
        <c:barDir val="col"/>
        <c:grouping val="clustered"/>
        <c:varyColors val="0"/>
        <c:ser>
          <c:idx val="0"/>
          <c:order val="0"/>
          <c:tx>
            <c:v>plh 20%</c:v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multiLvlStrRef>
              <c:f>'Plh mm'!$K$10:$L$15</c:f>
              <c:multiLvlStrCache>
                <c:ptCount val="6"/>
                <c:lvl>
                  <c:pt idx="0">
                    <c:v>0</c:v>
                  </c:pt>
                  <c:pt idx="1">
                    <c:v>7</c:v>
                  </c:pt>
                  <c:pt idx="2">
                    <c:v>7</c:v>
                  </c:pt>
                  <c:pt idx="3">
                    <c:v>14</c:v>
                  </c:pt>
                  <c:pt idx="4">
                    <c:v>18</c:v>
                  </c:pt>
                  <c:pt idx="5">
                    <c:v>28</c:v>
                  </c:pt>
                </c:lvl>
                <c:lvl>
                  <c:pt idx="0">
                    <c:v>Untreated</c:v>
                  </c:pt>
                  <c:pt idx="1">
                    <c:v>Tiram</c:v>
                  </c:pt>
                  <c:pt idx="2">
                    <c:v>Hymexazol</c:v>
                  </c:pt>
                  <c:pt idx="3">
                    <c:v>Hymexazol</c:v>
                  </c:pt>
                  <c:pt idx="4">
                    <c:v>Hymexazol</c:v>
                  </c:pt>
                  <c:pt idx="5">
                    <c:v>Hymexazol</c:v>
                  </c:pt>
                </c:lvl>
              </c:multiLvlStrCache>
            </c:multiLvlStrRef>
          </c:cat>
          <c:val>
            <c:numRef>
              <c:f>'Plh mm'!$E$23:$E$28</c:f>
              <c:numCache>
                <c:formatCode>0.0</c:formatCode>
                <c:ptCount val="6"/>
                <c:pt idx="0">
                  <c:v>25.462962962963001</c:v>
                </c:pt>
                <c:pt idx="1">
                  <c:v>28.6458333333333</c:v>
                </c:pt>
                <c:pt idx="2">
                  <c:v>24.884259259259299</c:v>
                </c:pt>
                <c:pt idx="3">
                  <c:v>23.148148148148099</c:v>
                </c:pt>
                <c:pt idx="4">
                  <c:v>20.8333333333333</c:v>
                </c:pt>
                <c:pt idx="5">
                  <c:v>16.203703703703699</c:v>
                </c:pt>
              </c:numCache>
            </c:numRef>
          </c:val>
        </c:ser>
        <c:ser>
          <c:idx val="1"/>
          <c:order val="1"/>
          <c:tx>
            <c:v>plh 50%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multiLvlStrRef>
              <c:f>'Plh mm'!$K$10:$L$15</c:f>
              <c:multiLvlStrCache>
                <c:ptCount val="6"/>
                <c:lvl>
                  <c:pt idx="0">
                    <c:v>0</c:v>
                  </c:pt>
                  <c:pt idx="1">
                    <c:v>7</c:v>
                  </c:pt>
                  <c:pt idx="2">
                    <c:v>7</c:v>
                  </c:pt>
                  <c:pt idx="3">
                    <c:v>14</c:v>
                  </c:pt>
                  <c:pt idx="4">
                    <c:v>18</c:v>
                  </c:pt>
                  <c:pt idx="5">
                    <c:v>28</c:v>
                  </c:pt>
                </c:lvl>
                <c:lvl>
                  <c:pt idx="0">
                    <c:v>Untreated</c:v>
                  </c:pt>
                  <c:pt idx="1">
                    <c:v>Tiram</c:v>
                  </c:pt>
                  <c:pt idx="2">
                    <c:v>Hymexazol</c:v>
                  </c:pt>
                  <c:pt idx="3">
                    <c:v>Hymexazol</c:v>
                  </c:pt>
                  <c:pt idx="4">
                    <c:v>Hymexazol</c:v>
                  </c:pt>
                  <c:pt idx="5">
                    <c:v>Hymexazol</c:v>
                  </c:pt>
                </c:lvl>
              </c:multiLvlStrCache>
            </c:multiLvlStrRef>
          </c:cat>
          <c:val>
            <c:numRef>
              <c:f>'Plh mm'!$F$23:$F$28</c:f>
              <c:numCache>
                <c:formatCode>0.0</c:formatCode>
                <c:ptCount val="6"/>
                <c:pt idx="0">
                  <c:v>57.581018518518498</c:v>
                </c:pt>
                <c:pt idx="1">
                  <c:v>63.078703703703702</c:v>
                </c:pt>
                <c:pt idx="2">
                  <c:v>59.0277777777778</c:v>
                </c:pt>
                <c:pt idx="3">
                  <c:v>62.789351851851798</c:v>
                </c:pt>
                <c:pt idx="4">
                  <c:v>59.606481481481502</c:v>
                </c:pt>
                <c:pt idx="5">
                  <c:v>56.134259259259203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27136"/>
        <c:axId val="66441216"/>
      </c:barChart>
      <c:catAx>
        <c:axId val="6642713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 sz="1100"/>
            </a:pPr>
            <a:endParaRPr lang="sv-SE"/>
          </a:p>
        </c:txPr>
        <c:crossAx val="66441216"/>
        <c:crosses val="autoZero"/>
        <c:auto val="1"/>
        <c:lblAlgn val="ctr"/>
        <c:lblOffset val="100"/>
        <c:noMultiLvlLbl val="0"/>
      </c:catAx>
      <c:valAx>
        <c:axId val="6644121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sv-SE" sz="1100" b="0"/>
                  <a:t>Plant number 1000-/ha</a:t>
                </a:r>
              </a:p>
            </c:rich>
          </c:tx>
          <c:layout>
            <c:manualLayout>
              <c:xMode val="edge"/>
              <c:yMode val="edge"/>
              <c:x val="2.3289653368974636E-2"/>
              <c:y val="0.23530522648632901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crossAx val="664271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3508111301585524"/>
          <c:y val="0.15727570089774831"/>
          <c:w val="0.32063844417971737"/>
          <c:h val="9.2756063149764117E-2"/>
        </c:manualLayout>
      </c:layout>
      <c:overlay val="0"/>
      <c:txPr>
        <a:bodyPr/>
        <a:lstStyle/>
        <a:p>
          <a:pPr>
            <a:defRPr sz="1200"/>
          </a:pPr>
          <a:endParaRPr lang="sv-SE"/>
        </a:p>
      </c:txPr>
    </c:legend>
    <c:plotVisOnly val="1"/>
    <c:dispBlanksAs val="gap"/>
    <c:showDLblsOverMax val="0"/>
  </c:chart>
  <c:printSettings>
    <c:headerFooter/>
    <c:pageMargins b="0.59055118110235916" l="0.78740157480314954" r="0.78740157480314954" t="0.78740157480314954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multiLvlStrRef>
              <c:f>DSI!$B$20:$C$25</c:f>
              <c:multiLvlStrCache>
                <c:ptCount val="6"/>
                <c:lvl>
                  <c:pt idx="0">
                    <c:v>0</c:v>
                  </c:pt>
                  <c:pt idx="1">
                    <c:v>0</c:v>
                  </c:pt>
                  <c:pt idx="2">
                    <c:v>7</c:v>
                  </c:pt>
                  <c:pt idx="3">
                    <c:v>14</c:v>
                  </c:pt>
                  <c:pt idx="4">
                    <c:v>18</c:v>
                  </c:pt>
                  <c:pt idx="5">
                    <c:v>28</c:v>
                  </c:pt>
                </c:lvl>
                <c:lvl>
                  <c:pt idx="0">
                    <c:v>Untreat.</c:v>
                  </c:pt>
                  <c:pt idx="1">
                    <c:v>Tiram</c:v>
                  </c:pt>
                  <c:pt idx="2">
                    <c:v>Hymexazol</c:v>
                  </c:pt>
                  <c:pt idx="3">
                    <c:v>Hymexazol</c:v>
                  </c:pt>
                  <c:pt idx="4">
                    <c:v>Hymexazol</c:v>
                  </c:pt>
                  <c:pt idx="5">
                    <c:v>Hymexazol</c:v>
                  </c:pt>
                </c:lvl>
              </c:multiLvlStrCache>
            </c:multiLvlStrRef>
          </c:cat>
          <c:val>
            <c:numRef>
              <c:f>'Plh mm'!$E$11:$E$16</c:f>
              <c:numCache>
                <c:formatCode>0.0</c:formatCode>
                <c:ptCount val="6"/>
                <c:pt idx="0">
                  <c:v>20.5555555555556</c:v>
                </c:pt>
                <c:pt idx="1">
                  <c:v>17.7777777777778</c:v>
                </c:pt>
                <c:pt idx="2">
                  <c:v>19.1666666666667</c:v>
                </c:pt>
                <c:pt idx="3">
                  <c:v>20.8333333333333</c:v>
                </c:pt>
                <c:pt idx="4">
                  <c:v>21.1111111111111</c:v>
                </c:pt>
                <c:pt idx="5">
                  <c:v>23.6111111111111</c:v>
                </c:pt>
              </c:numCache>
            </c:numRef>
          </c:val>
        </c:ser>
        <c:ser>
          <c:idx val="1"/>
          <c:order val="1"/>
          <c:spPr>
            <a:solidFill>
              <a:schemeClr val="accent6">
                <a:lumMod val="75000"/>
              </a:schemeClr>
            </a:solidFill>
          </c:spPr>
          <c:invertIfNegative val="0"/>
          <c:val>
            <c:numRef>
              <c:f>'Plh mm'!$F$11:$F$16</c:f>
              <c:numCache>
                <c:formatCode>0.0</c:formatCode>
                <c:ptCount val="6"/>
                <c:pt idx="0">
                  <c:v>42.2222222222222</c:v>
                </c:pt>
                <c:pt idx="1">
                  <c:v>44.7222222222222</c:v>
                </c:pt>
                <c:pt idx="2">
                  <c:v>41.1111111111111</c:v>
                </c:pt>
                <c:pt idx="3">
                  <c:v>48.3333333333333</c:v>
                </c:pt>
                <c:pt idx="4">
                  <c:v>49.7222222222222</c:v>
                </c:pt>
                <c:pt idx="5">
                  <c:v>46.1111111111111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788480"/>
        <c:axId val="78790016"/>
      </c:barChart>
      <c:catAx>
        <c:axId val="78788480"/>
        <c:scaling>
          <c:orientation val="minMax"/>
        </c:scaling>
        <c:delete val="0"/>
        <c:axPos val="b"/>
        <c:majorTickMark val="out"/>
        <c:minorTickMark val="none"/>
        <c:tickLblPos val="nextTo"/>
        <c:crossAx val="78790016"/>
        <c:crosses val="autoZero"/>
        <c:auto val="1"/>
        <c:lblAlgn val="ctr"/>
        <c:lblOffset val="100"/>
        <c:noMultiLvlLbl val="0"/>
      </c:catAx>
      <c:valAx>
        <c:axId val="78790016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7878848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sv-SE"/>
              <a:t>Skibaröd</a:t>
            </a:r>
          </a:p>
        </c:rich>
      </c:tx>
      <c:layout>
        <c:manualLayout>
          <c:xMode val="edge"/>
          <c:yMode val="edge"/>
          <c:x val="0.47073791052871122"/>
          <c:y val="2.402402402402403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016183862626041"/>
          <c:y val="0.14845869491538791"/>
          <c:w val="0.8255453215949482"/>
          <c:h val="0.66494147690998284"/>
        </c:manualLayout>
      </c:layout>
      <c:barChart>
        <c:barDir val="col"/>
        <c:grouping val="clustered"/>
        <c:varyColors val="0"/>
        <c:ser>
          <c:idx val="0"/>
          <c:order val="0"/>
          <c:tx>
            <c:v>plh 20%</c:v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multiLvlStrRef>
              <c:f>'Plh mm'!$K$10:$L$15</c:f>
              <c:multiLvlStrCache>
                <c:ptCount val="6"/>
                <c:lvl>
                  <c:pt idx="0">
                    <c:v>0</c:v>
                  </c:pt>
                  <c:pt idx="1">
                    <c:v>7</c:v>
                  </c:pt>
                  <c:pt idx="2">
                    <c:v>7</c:v>
                  </c:pt>
                  <c:pt idx="3">
                    <c:v>14</c:v>
                  </c:pt>
                  <c:pt idx="4">
                    <c:v>18</c:v>
                  </c:pt>
                  <c:pt idx="5">
                    <c:v>28</c:v>
                  </c:pt>
                </c:lvl>
                <c:lvl>
                  <c:pt idx="0">
                    <c:v>Untreated</c:v>
                  </c:pt>
                  <c:pt idx="1">
                    <c:v>Tiram</c:v>
                  </c:pt>
                  <c:pt idx="2">
                    <c:v>Hymexazol</c:v>
                  </c:pt>
                  <c:pt idx="3">
                    <c:v>Hymexazol</c:v>
                  </c:pt>
                  <c:pt idx="4">
                    <c:v>Hymexazol</c:v>
                  </c:pt>
                  <c:pt idx="5">
                    <c:v>Hymexazol</c:v>
                  </c:pt>
                </c:lvl>
              </c:multiLvlStrCache>
            </c:multiLvlStrRef>
          </c:cat>
          <c:val>
            <c:numRef>
              <c:f>'Plh mm'!$E$11:$E$16</c:f>
              <c:numCache>
                <c:formatCode>0.0</c:formatCode>
                <c:ptCount val="6"/>
                <c:pt idx="0">
                  <c:v>20.5555555555556</c:v>
                </c:pt>
                <c:pt idx="1">
                  <c:v>17.7777777777778</c:v>
                </c:pt>
                <c:pt idx="2">
                  <c:v>19.1666666666667</c:v>
                </c:pt>
                <c:pt idx="3">
                  <c:v>20.8333333333333</c:v>
                </c:pt>
                <c:pt idx="4">
                  <c:v>21.1111111111111</c:v>
                </c:pt>
                <c:pt idx="5">
                  <c:v>23.6111111111111</c:v>
                </c:pt>
              </c:numCache>
            </c:numRef>
          </c:val>
        </c:ser>
        <c:ser>
          <c:idx val="1"/>
          <c:order val="1"/>
          <c:tx>
            <c:v>plh 50%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multiLvlStrRef>
              <c:f>'Plh mm'!$K$10:$L$15</c:f>
              <c:multiLvlStrCache>
                <c:ptCount val="6"/>
                <c:lvl>
                  <c:pt idx="0">
                    <c:v>0</c:v>
                  </c:pt>
                  <c:pt idx="1">
                    <c:v>7</c:v>
                  </c:pt>
                  <c:pt idx="2">
                    <c:v>7</c:v>
                  </c:pt>
                  <c:pt idx="3">
                    <c:v>14</c:v>
                  </c:pt>
                  <c:pt idx="4">
                    <c:v>18</c:v>
                  </c:pt>
                  <c:pt idx="5">
                    <c:v>28</c:v>
                  </c:pt>
                </c:lvl>
                <c:lvl>
                  <c:pt idx="0">
                    <c:v>Untreated</c:v>
                  </c:pt>
                  <c:pt idx="1">
                    <c:v>Tiram</c:v>
                  </c:pt>
                  <c:pt idx="2">
                    <c:v>Hymexazol</c:v>
                  </c:pt>
                  <c:pt idx="3">
                    <c:v>Hymexazol</c:v>
                  </c:pt>
                  <c:pt idx="4">
                    <c:v>Hymexazol</c:v>
                  </c:pt>
                  <c:pt idx="5">
                    <c:v>Hymexazol</c:v>
                  </c:pt>
                </c:lvl>
              </c:multiLvlStrCache>
            </c:multiLvlStrRef>
          </c:cat>
          <c:val>
            <c:numRef>
              <c:f>'Plh mm'!$F$11:$F$16</c:f>
              <c:numCache>
                <c:formatCode>0.0</c:formatCode>
                <c:ptCount val="6"/>
                <c:pt idx="0">
                  <c:v>42.2222222222222</c:v>
                </c:pt>
                <c:pt idx="1">
                  <c:v>44.7222222222222</c:v>
                </c:pt>
                <c:pt idx="2">
                  <c:v>41.1111111111111</c:v>
                </c:pt>
                <c:pt idx="3">
                  <c:v>48.3333333333333</c:v>
                </c:pt>
                <c:pt idx="4">
                  <c:v>49.7222222222222</c:v>
                </c:pt>
                <c:pt idx="5">
                  <c:v>46.1111111111111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0740736"/>
        <c:axId val="80742272"/>
      </c:barChart>
      <c:catAx>
        <c:axId val="8074073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 sz="1100"/>
            </a:pPr>
            <a:endParaRPr lang="sv-SE"/>
          </a:p>
        </c:txPr>
        <c:crossAx val="80742272"/>
        <c:crosses val="autoZero"/>
        <c:auto val="1"/>
        <c:lblAlgn val="ctr"/>
        <c:lblOffset val="100"/>
        <c:noMultiLvlLbl val="0"/>
      </c:catAx>
      <c:valAx>
        <c:axId val="80742272"/>
        <c:scaling>
          <c:orientation val="minMax"/>
          <c:max val="7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sv-SE" sz="1100" b="0"/>
                  <a:t>Plant number 1000-/ha</a:t>
                </a:r>
              </a:p>
            </c:rich>
          </c:tx>
          <c:layout>
            <c:manualLayout>
              <c:xMode val="edge"/>
              <c:yMode val="edge"/>
              <c:x val="2.3289653368974636E-2"/>
              <c:y val="0.23530522648632907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crossAx val="80740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3508111301585546"/>
          <c:y val="0.15727570089774837"/>
          <c:w val="0.32063844417971737"/>
          <c:h val="9.2756063149764215E-2"/>
        </c:manualLayout>
      </c:layout>
      <c:overlay val="0"/>
      <c:txPr>
        <a:bodyPr/>
        <a:lstStyle/>
        <a:p>
          <a:pPr>
            <a:defRPr sz="1200"/>
          </a:pPr>
          <a:endParaRPr lang="sv-SE"/>
        </a:p>
      </c:txPr>
    </c:legend>
    <c:plotVisOnly val="1"/>
    <c:dispBlanksAs val="gap"/>
    <c:showDLblsOverMax val="0"/>
  </c:chart>
  <c:printSettings>
    <c:headerFooter/>
    <c:pageMargins b="0.5905511811023586" l="0.78740157480314954" r="0.78740157480314954" t="0.78740157480314954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sv-SE"/>
              <a:t>Skibaröd</a:t>
            </a:r>
          </a:p>
        </c:rich>
      </c:tx>
      <c:layout>
        <c:manualLayout>
          <c:xMode val="edge"/>
          <c:yMode val="edge"/>
          <c:x val="0.47073791052871111"/>
          <c:y val="2.402402402402403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016183862626041"/>
          <c:y val="0.14845869491538791"/>
          <c:w val="0.8255453215949482"/>
          <c:h val="0.6649414769099834"/>
        </c:manualLayout>
      </c:layout>
      <c:barChart>
        <c:barDir val="col"/>
        <c:grouping val="clustered"/>
        <c:varyColors val="0"/>
        <c:ser>
          <c:idx val="0"/>
          <c:order val="0"/>
          <c:tx>
            <c:v>plh 100%</c:v>
          </c:tx>
          <c:spPr>
            <a:solidFill>
              <a:schemeClr val="accent6">
                <a:lumMod val="50000"/>
              </a:schemeClr>
            </a:solidFill>
          </c:spPr>
          <c:invertIfNegative val="0"/>
          <c:cat>
            <c:multiLvlStrRef>
              <c:f>'Plh mm'!$K$10:$L$15</c:f>
              <c:multiLvlStrCache>
                <c:ptCount val="6"/>
                <c:lvl>
                  <c:pt idx="0">
                    <c:v>0</c:v>
                  </c:pt>
                  <c:pt idx="1">
                    <c:v>7</c:v>
                  </c:pt>
                  <c:pt idx="2">
                    <c:v>7</c:v>
                  </c:pt>
                  <c:pt idx="3">
                    <c:v>14</c:v>
                  </c:pt>
                  <c:pt idx="4">
                    <c:v>18</c:v>
                  </c:pt>
                  <c:pt idx="5">
                    <c:v>28</c:v>
                  </c:pt>
                </c:lvl>
                <c:lvl>
                  <c:pt idx="0">
                    <c:v>Untreated</c:v>
                  </c:pt>
                  <c:pt idx="1">
                    <c:v>Tiram</c:v>
                  </c:pt>
                  <c:pt idx="2">
                    <c:v>Hymexazol</c:v>
                  </c:pt>
                  <c:pt idx="3">
                    <c:v>Hymexazol</c:v>
                  </c:pt>
                  <c:pt idx="4">
                    <c:v>Hymexazol</c:v>
                  </c:pt>
                  <c:pt idx="5">
                    <c:v>Hymexazol</c:v>
                  </c:pt>
                </c:lvl>
              </c:multiLvlStrCache>
            </c:multiLvlStrRef>
          </c:cat>
          <c:val>
            <c:numRef>
              <c:f>'Plh avg'!$G$11:$G$16</c:f>
              <c:numCache>
                <c:formatCode>0.0</c:formatCode>
                <c:ptCount val="6"/>
                <c:pt idx="0">
                  <c:v>80.109953703703695</c:v>
                </c:pt>
                <c:pt idx="1">
                  <c:v>88.321759259259295</c:v>
                </c:pt>
                <c:pt idx="2">
                  <c:v>85.046296296296305</c:v>
                </c:pt>
                <c:pt idx="3">
                  <c:v>83.1423611111111</c:v>
                </c:pt>
                <c:pt idx="4">
                  <c:v>91.122685185185205</c:v>
                </c:pt>
                <c:pt idx="5">
                  <c:v>87.581018518518505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0792576"/>
        <c:axId val="84820736"/>
      </c:barChart>
      <c:catAx>
        <c:axId val="8079257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 sz="1100"/>
            </a:pPr>
            <a:endParaRPr lang="sv-SE"/>
          </a:p>
        </c:txPr>
        <c:crossAx val="84820736"/>
        <c:crosses val="autoZero"/>
        <c:auto val="1"/>
        <c:lblAlgn val="ctr"/>
        <c:lblOffset val="100"/>
        <c:noMultiLvlLbl val="0"/>
      </c:catAx>
      <c:valAx>
        <c:axId val="84820736"/>
        <c:scaling>
          <c:orientation val="minMax"/>
          <c:max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sv-SE" sz="1100" b="0"/>
                  <a:t>Plant number 1000-/ha</a:t>
                </a:r>
              </a:p>
            </c:rich>
          </c:tx>
          <c:layout>
            <c:manualLayout>
              <c:xMode val="edge"/>
              <c:yMode val="edge"/>
              <c:x val="2.3289653368974636E-2"/>
              <c:y val="0.23530522648632918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crossAx val="807925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8760263823110732"/>
          <c:y val="6.1179604801652049E-2"/>
          <c:w val="0.19271716496692542"/>
          <c:h val="9.2756063149764256E-2"/>
        </c:manualLayout>
      </c:layout>
      <c:overlay val="0"/>
      <c:txPr>
        <a:bodyPr/>
        <a:lstStyle/>
        <a:p>
          <a:pPr>
            <a:defRPr sz="1200"/>
          </a:pPr>
          <a:endParaRPr lang="sv-SE"/>
        </a:p>
      </c:txPr>
    </c:legend>
    <c:plotVisOnly val="1"/>
    <c:dispBlanksAs val="gap"/>
    <c:showDLblsOverMax val="0"/>
  </c:chart>
  <c:printSettings>
    <c:headerFooter/>
    <c:pageMargins b="0.59055118110235805" l="0.78740157480314954" r="0.78740157480314954" t="0.78740157480314954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multiLvlStrRef>
              <c:f>DSI!$B$20:$C$25</c:f>
              <c:multiLvlStrCache>
                <c:ptCount val="6"/>
                <c:lvl>
                  <c:pt idx="0">
                    <c:v>0</c:v>
                  </c:pt>
                  <c:pt idx="1">
                    <c:v>0</c:v>
                  </c:pt>
                  <c:pt idx="2">
                    <c:v>7</c:v>
                  </c:pt>
                  <c:pt idx="3">
                    <c:v>14</c:v>
                  </c:pt>
                  <c:pt idx="4">
                    <c:v>18</c:v>
                  </c:pt>
                  <c:pt idx="5">
                    <c:v>28</c:v>
                  </c:pt>
                </c:lvl>
                <c:lvl>
                  <c:pt idx="0">
                    <c:v>Untreat.</c:v>
                  </c:pt>
                  <c:pt idx="1">
                    <c:v>Tiram</c:v>
                  </c:pt>
                  <c:pt idx="2">
                    <c:v>Hymexazol</c:v>
                  </c:pt>
                  <c:pt idx="3">
                    <c:v>Hymexazol</c:v>
                  </c:pt>
                  <c:pt idx="4">
                    <c:v>Hymexazol</c:v>
                  </c:pt>
                  <c:pt idx="5">
                    <c:v>Hymexazol</c:v>
                  </c:pt>
                </c:lvl>
              </c:multiLvlStrCache>
            </c:multiLvlStrRef>
          </c:cat>
          <c:val>
            <c:numRef>
              <c:f>DSI!$E$20:$E$25</c:f>
              <c:numCache>
                <c:formatCode>0</c:formatCode>
                <c:ptCount val="6"/>
                <c:pt idx="0">
                  <c:v>40.2083333333333</c:v>
                </c:pt>
                <c:pt idx="1">
                  <c:v>31.504786969495999</c:v>
                </c:pt>
                <c:pt idx="2">
                  <c:v>33.714080459770102</c:v>
                </c:pt>
                <c:pt idx="3">
                  <c:v>31.423340748980301</c:v>
                </c:pt>
                <c:pt idx="4">
                  <c:v>36.122198879551803</c:v>
                </c:pt>
                <c:pt idx="5">
                  <c:v>35.288746755654401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0809984"/>
        <c:axId val="80811520"/>
      </c:barChart>
      <c:catAx>
        <c:axId val="80809984"/>
        <c:scaling>
          <c:orientation val="minMax"/>
        </c:scaling>
        <c:delete val="0"/>
        <c:axPos val="b"/>
        <c:majorTickMark val="out"/>
        <c:minorTickMark val="none"/>
        <c:tickLblPos val="nextTo"/>
        <c:crossAx val="80811520"/>
        <c:crosses val="autoZero"/>
        <c:auto val="1"/>
        <c:lblAlgn val="ctr"/>
        <c:lblOffset val="100"/>
        <c:noMultiLvlLbl val="0"/>
      </c:catAx>
      <c:valAx>
        <c:axId val="80811520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8080998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sv-SE"/>
              <a:t>Vallåkra</a:t>
            </a:r>
          </a:p>
        </c:rich>
      </c:tx>
      <c:layout>
        <c:manualLayout>
          <c:xMode val="edge"/>
          <c:yMode val="edge"/>
          <c:x val="0.46965043489686631"/>
          <c:y val="2.841919089780308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948324545505521"/>
          <c:y val="0.15231819200240365"/>
          <c:w val="0.82183193618967365"/>
          <c:h val="0.63524220227471095"/>
        </c:manualLayout>
      </c:layout>
      <c:barChart>
        <c:barDir val="col"/>
        <c:grouping val="clustered"/>
        <c:varyColors val="0"/>
        <c:ser>
          <c:idx val="1"/>
          <c:order val="0"/>
          <c:tx>
            <c:v>DSI 1</c:v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val>
            <c:numRef>
              <c:f>DSI!$E$20:$E$25</c:f>
              <c:numCache>
                <c:formatCode>0</c:formatCode>
                <c:ptCount val="6"/>
                <c:pt idx="0">
                  <c:v>40.2083333333333</c:v>
                </c:pt>
                <c:pt idx="1">
                  <c:v>31.504786969495999</c:v>
                </c:pt>
                <c:pt idx="2">
                  <c:v>33.714080459770102</c:v>
                </c:pt>
                <c:pt idx="3">
                  <c:v>31.423340748980301</c:v>
                </c:pt>
                <c:pt idx="4">
                  <c:v>36.122198879551803</c:v>
                </c:pt>
                <c:pt idx="5">
                  <c:v>35.288746755654401</c:v>
                </c:pt>
              </c:numCache>
            </c:numRef>
          </c:val>
        </c:ser>
        <c:ser>
          <c:idx val="0"/>
          <c:order val="1"/>
          <c:tx>
            <c:v>DSI 2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multiLvlStrRef>
              <c:f>DSI!$K$10:$M$15</c:f>
              <c:multiLvlStrCache>
                <c:ptCount val="6"/>
                <c:lvl>
                  <c:pt idx="0">
                    <c:v>0</c:v>
                  </c:pt>
                  <c:pt idx="1">
                    <c:v>7</c:v>
                  </c:pt>
                  <c:pt idx="2">
                    <c:v>7</c:v>
                  </c:pt>
                  <c:pt idx="3">
                    <c:v>14</c:v>
                  </c:pt>
                  <c:pt idx="4">
                    <c:v>18</c:v>
                  </c:pt>
                  <c:pt idx="5">
                    <c:v>28</c:v>
                  </c:pt>
                </c:lvl>
                <c:lvl>
                  <c:pt idx="0">
                    <c:v>Untreat.</c:v>
                  </c:pt>
                  <c:pt idx="1">
                    <c:v>Tiram</c:v>
                  </c:pt>
                  <c:pt idx="2">
                    <c:v>Hymexazol</c:v>
                  </c:pt>
                  <c:pt idx="3">
                    <c:v>Hymexazol</c:v>
                  </c:pt>
                  <c:pt idx="4">
                    <c:v>Hymexazol</c:v>
                  </c:pt>
                  <c:pt idx="5">
                    <c:v>Hymexazol</c:v>
                  </c:pt>
                </c:lvl>
              </c:multiLvlStrCache>
            </c:multiLvlStrRef>
          </c:cat>
          <c:val>
            <c:numRef>
              <c:f>DSI!$F$20:$F$25</c:f>
              <c:numCache>
                <c:formatCode>0</c:formatCode>
                <c:ptCount val="6"/>
                <c:pt idx="0">
                  <c:v>76.878078817734007</c:v>
                </c:pt>
                <c:pt idx="1">
                  <c:v>72.137096774193495</c:v>
                </c:pt>
                <c:pt idx="2">
                  <c:v>66.910919540229898</c:v>
                </c:pt>
                <c:pt idx="3">
                  <c:v>65.8333333333333</c:v>
                </c:pt>
                <c:pt idx="4">
                  <c:v>57.7822580645161</c:v>
                </c:pt>
                <c:pt idx="5">
                  <c:v>53.9583333333333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0840576"/>
        <c:axId val="80842112"/>
      </c:barChart>
      <c:catAx>
        <c:axId val="8084057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endParaRPr lang="sv-SE"/>
          </a:p>
        </c:txPr>
        <c:crossAx val="80842112"/>
        <c:crosses val="autoZero"/>
        <c:auto val="1"/>
        <c:lblAlgn val="ctr"/>
        <c:lblOffset val="100"/>
        <c:noMultiLvlLbl val="0"/>
      </c:catAx>
      <c:valAx>
        <c:axId val="80842112"/>
        <c:scaling>
          <c:orientation val="minMax"/>
          <c:max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sv-SE" sz="1200" b="0"/>
                  <a:t>DSI  0 - 100</a:t>
                </a:r>
              </a:p>
            </c:rich>
          </c:tx>
          <c:layout>
            <c:manualLayout>
              <c:xMode val="edge"/>
              <c:yMode val="edge"/>
              <c:x val="1.9657813026164671E-2"/>
              <c:y val="0.37452185970038482"/>
            </c:manualLayout>
          </c:layout>
          <c:overlay val="0"/>
        </c:title>
        <c:numFmt formatCode="0" sourceLinked="1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endParaRPr lang="sv-SE"/>
          </a:p>
        </c:txPr>
        <c:crossAx val="808405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1105302243604862"/>
          <c:y val="6.1086994891538633E-2"/>
          <c:w val="0.26626516343158324"/>
          <c:h val="7.4625550586859046E-2"/>
        </c:manualLayout>
      </c:layout>
      <c:overlay val="0"/>
      <c:txPr>
        <a:bodyPr/>
        <a:lstStyle/>
        <a:p>
          <a:pPr>
            <a:defRPr sz="1200"/>
          </a:pPr>
          <a:endParaRPr lang="sv-SE"/>
        </a:p>
      </c:txPr>
    </c:legend>
    <c:plotVisOnly val="1"/>
    <c:dispBlanksAs val="gap"/>
    <c:showDLblsOverMax val="0"/>
  </c:chart>
  <c:printSettings>
    <c:headerFooter/>
    <c:pageMargins b="0.59055118110235916" l="0.78740157480314954" r="0.78740157480314954" t="0.78740157480314954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sv-SE"/>
              <a:t>2 trials 2014</a:t>
            </a:r>
          </a:p>
        </c:rich>
      </c:tx>
      <c:layout>
        <c:manualLayout>
          <c:xMode val="edge"/>
          <c:yMode val="edge"/>
          <c:x val="0.35929155730533674"/>
          <c:y val="1.853281402540017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314107611548569"/>
          <c:y val="0.14862185908932379"/>
          <c:w val="0.81497134733158416"/>
          <c:h val="0.60302311056501801"/>
        </c:manualLayout>
      </c:layout>
      <c:barChart>
        <c:barDir val="col"/>
        <c:grouping val="clustered"/>
        <c:varyColors val="0"/>
        <c:ser>
          <c:idx val="0"/>
          <c:order val="0"/>
          <c:tx>
            <c:v>Skibaröd</c:v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multiLvlStrRef>
              <c:f>Yield14!$N$13:$O$18</c:f>
              <c:multiLvlStrCache>
                <c:ptCount val="6"/>
                <c:lvl>
                  <c:pt idx="0">
                    <c:v>0</c:v>
                  </c:pt>
                  <c:pt idx="1">
                    <c:v>7</c:v>
                  </c:pt>
                  <c:pt idx="2">
                    <c:v>7</c:v>
                  </c:pt>
                  <c:pt idx="3">
                    <c:v>14</c:v>
                  </c:pt>
                  <c:pt idx="4">
                    <c:v>18</c:v>
                  </c:pt>
                  <c:pt idx="5">
                    <c:v>28</c:v>
                  </c:pt>
                </c:lvl>
                <c:lvl>
                  <c:pt idx="0">
                    <c:v>Untreat.</c:v>
                  </c:pt>
                  <c:pt idx="1">
                    <c:v>Tiram</c:v>
                  </c:pt>
                  <c:pt idx="2">
                    <c:v>Hymexazol</c:v>
                  </c:pt>
                  <c:pt idx="3">
                    <c:v>Hymexazol</c:v>
                  </c:pt>
                  <c:pt idx="4">
                    <c:v>Hymexazol</c:v>
                  </c:pt>
                  <c:pt idx="5">
                    <c:v>Hymexazol</c:v>
                  </c:pt>
                </c:lvl>
              </c:multiLvlStrCache>
            </c:multiLvlStrRef>
          </c:cat>
          <c:val>
            <c:numRef>
              <c:f>Yield14!$H$10:$H$15</c:f>
              <c:numCache>
                <c:formatCode>0.00</c:formatCode>
                <c:ptCount val="6"/>
                <c:pt idx="0">
                  <c:v>12.8252234388889</c:v>
                </c:pt>
                <c:pt idx="1">
                  <c:v>12.7781939333333</c:v>
                </c:pt>
                <c:pt idx="2">
                  <c:v>13.1278645877315</c:v>
                </c:pt>
                <c:pt idx="3">
                  <c:v>13.0719209229167</c:v>
                </c:pt>
                <c:pt idx="4">
                  <c:v>13.5451426097222</c:v>
                </c:pt>
                <c:pt idx="5">
                  <c:v>13.5135826319444</c:v>
                </c:pt>
              </c:numCache>
            </c:numRef>
          </c:val>
        </c:ser>
        <c:ser>
          <c:idx val="1"/>
          <c:order val="1"/>
          <c:tx>
            <c:v>Vallåkra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multiLvlStrRef>
              <c:f>Yield14!$N$13:$O$18</c:f>
              <c:multiLvlStrCache>
                <c:ptCount val="6"/>
                <c:lvl>
                  <c:pt idx="0">
                    <c:v>0</c:v>
                  </c:pt>
                  <c:pt idx="1">
                    <c:v>7</c:v>
                  </c:pt>
                  <c:pt idx="2">
                    <c:v>7</c:v>
                  </c:pt>
                  <c:pt idx="3">
                    <c:v>14</c:v>
                  </c:pt>
                  <c:pt idx="4">
                    <c:v>18</c:v>
                  </c:pt>
                  <c:pt idx="5">
                    <c:v>28</c:v>
                  </c:pt>
                </c:lvl>
                <c:lvl>
                  <c:pt idx="0">
                    <c:v>Untreat.</c:v>
                  </c:pt>
                  <c:pt idx="1">
                    <c:v>Tiram</c:v>
                  </c:pt>
                  <c:pt idx="2">
                    <c:v>Hymexazol</c:v>
                  </c:pt>
                  <c:pt idx="3">
                    <c:v>Hymexazol</c:v>
                  </c:pt>
                  <c:pt idx="4">
                    <c:v>Hymexazol</c:v>
                  </c:pt>
                  <c:pt idx="5">
                    <c:v>Hymexazol</c:v>
                  </c:pt>
                </c:lvl>
              </c:multiLvlStrCache>
            </c:multiLvlStrRef>
          </c:cat>
          <c:val>
            <c:numRef>
              <c:f>Yield14!$H$22:$H$27</c:f>
              <c:numCache>
                <c:formatCode>0.00</c:formatCode>
                <c:ptCount val="6"/>
                <c:pt idx="0">
                  <c:v>11.4819926996528</c:v>
                </c:pt>
                <c:pt idx="1">
                  <c:v>11.7835910604745</c:v>
                </c:pt>
                <c:pt idx="2">
                  <c:v>12.1723114554398</c:v>
                </c:pt>
                <c:pt idx="3">
                  <c:v>12.0322220124421</c:v>
                </c:pt>
                <c:pt idx="4">
                  <c:v>12.4637044108796</c:v>
                </c:pt>
                <c:pt idx="5">
                  <c:v>12.437781354166701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489536"/>
        <c:axId val="85491072"/>
      </c:barChart>
      <c:catAx>
        <c:axId val="85489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85491072"/>
        <c:crosses val="autoZero"/>
        <c:auto val="1"/>
        <c:lblAlgn val="ctr"/>
        <c:lblOffset val="100"/>
        <c:noMultiLvlLbl val="0"/>
      </c:catAx>
      <c:valAx>
        <c:axId val="8549107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sv-SE" sz="1200" b="0"/>
                  <a:t>Sugar yield ton/ha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30491695985967676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crossAx val="854895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366797900262502"/>
          <c:y val="0.15438417793836309"/>
          <c:w val="0.46522090988626458"/>
          <c:h val="7.953276878782263E-2"/>
        </c:manualLayout>
      </c:layout>
      <c:overlay val="0"/>
      <c:txPr>
        <a:bodyPr/>
        <a:lstStyle/>
        <a:p>
          <a:pPr>
            <a:defRPr sz="1100"/>
          </a:pPr>
          <a:endParaRPr lang="sv-SE"/>
        </a:p>
      </c:txPr>
    </c:legend>
    <c:plotVisOnly val="1"/>
    <c:dispBlanksAs val="gap"/>
    <c:showDLblsOverMax val="0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sv-SE"/>
              <a:t>32 trials 2004-2014</a:t>
            </a:r>
          </a:p>
        </c:rich>
      </c:tx>
      <c:layout>
        <c:manualLayout>
          <c:xMode val="edge"/>
          <c:yMode val="edge"/>
          <c:x val="0.32993744531933561"/>
          <c:y val="4.6332051966321501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75000"/>
              </a:schemeClr>
            </a:solidFill>
          </c:spPr>
          <c:invertIfNegative val="0"/>
          <c:cat>
            <c:numRef>
              <c:f>'Yield  high inf 04-14'!$N$9:$N$12</c:f>
              <c:numCache>
                <c:formatCode>0</c:formatCode>
                <c:ptCount val="4"/>
                <c:pt idx="0">
                  <c:v>0</c:v>
                </c:pt>
                <c:pt idx="1">
                  <c:v>14</c:v>
                </c:pt>
                <c:pt idx="2">
                  <c:v>18</c:v>
                </c:pt>
                <c:pt idx="3">
                  <c:v>28</c:v>
                </c:pt>
              </c:numCache>
            </c:numRef>
          </c:cat>
          <c:val>
            <c:numRef>
              <c:f>'Yield 04-14'!$I$8:$I$11</c:f>
              <c:numCache>
                <c:formatCode>0.00</c:formatCode>
                <c:ptCount val="4"/>
                <c:pt idx="0">
                  <c:v>11.286302628282099</c:v>
                </c:pt>
                <c:pt idx="1">
                  <c:v>11.5786175956497</c:v>
                </c:pt>
                <c:pt idx="2">
                  <c:v>11.620455460277199</c:v>
                </c:pt>
                <c:pt idx="3">
                  <c:v>11.5201321116686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515264"/>
        <c:axId val="85320832"/>
      </c:barChart>
      <c:catAx>
        <c:axId val="855152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sv-SE" sz="1200" b="0"/>
                  <a:t>g a.i. hymexazol</a:t>
                </a:r>
              </a:p>
            </c:rich>
          </c:tx>
          <c:overlay val="0"/>
        </c:title>
        <c:numFmt formatCode="0" sourceLinked="1"/>
        <c:majorTickMark val="none"/>
        <c:minorTickMark val="none"/>
        <c:tickLblPos val="nextTo"/>
        <c:crossAx val="85320832"/>
        <c:crosses val="autoZero"/>
        <c:auto val="1"/>
        <c:lblAlgn val="ctr"/>
        <c:lblOffset val="100"/>
        <c:noMultiLvlLbl val="0"/>
      </c:catAx>
      <c:valAx>
        <c:axId val="85320832"/>
        <c:scaling>
          <c:orientation val="minMax"/>
          <c:max val="12"/>
          <c:min val="1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sv-SE" sz="1200" b="0"/>
                  <a:t>Sugar</a:t>
                </a:r>
                <a:r>
                  <a:rPr lang="sv-SE" sz="1200" b="0" baseline="0"/>
                  <a:t> yield ton/ha</a:t>
                </a:r>
                <a:endParaRPr lang="sv-SE" sz="1200" b="0"/>
              </a:p>
            </c:rich>
          </c:tx>
          <c:layout>
            <c:manualLayout>
              <c:xMode val="edge"/>
              <c:yMode val="edge"/>
              <c:x val="1.6666666666666698E-2"/>
              <c:y val="0.27011403886711927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crossAx val="85515264"/>
        <c:crosses val="autoZero"/>
        <c:crossBetween val="between"/>
        <c:majorUnit val="0.2"/>
      </c:valAx>
    </c:plotArea>
    <c:plotVisOnly val="1"/>
    <c:dispBlanksAs val="gap"/>
    <c:showDLblsOverMax val="0"/>
  </c:chart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sv-SE"/>
              <a:t>21 trials 2004-2014</a:t>
            </a:r>
          </a:p>
        </c:rich>
      </c:tx>
      <c:layout>
        <c:manualLayout>
          <c:xMode val="edge"/>
          <c:yMode val="edge"/>
          <c:x val="0.3299374453193355"/>
          <c:y val="4.6332051966321466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79646">
                <a:lumMod val="75000"/>
              </a:srgbClr>
            </a:solidFill>
          </c:spPr>
          <c:invertIfNegative val="0"/>
          <c:cat>
            <c:numRef>
              <c:f>'Yield  high inf 04-14'!$N$9:$N$12</c:f>
              <c:numCache>
                <c:formatCode>0</c:formatCode>
                <c:ptCount val="4"/>
                <c:pt idx="0">
                  <c:v>0</c:v>
                </c:pt>
                <c:pt idx="1">
                  <c:v>14</c:v>
                </c:pt>
                <c:pt idx="2">
                  <c:v>18</c:v>
                </c:pt>
                <c:pt idx="3">
                  <c:v>28</c:v>
                </c:pt>
              </c:numCache>
            </c:numRef>
          </c:cat>
          <c:val>
            <c:numRef>
              <c:f>'Yield  high inf 04-14'!$I$20:$I$23</c:f>
              <c:numCache>
                <c:formatCode>0.00</c:formatCode>
                <c:ptCount val="4"/>
                <c:pt idx="0">
                  <c:v>11.0372674472962</c:v>
                </c:pt>
                <c:pt idx="1">
                  <c:v>11.4412597887301</c:v>
                </c:pt>
                <c:pt idx="2">
                  <c:v>11.5586616152857</c:v>
                </c:pt>
                <c:pt idx="3">
                  <c:v>11.427343058245199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399040"/>
        <c:axId val="85400960"/>
      </c:barChart>
      <c:catAx>
        <c:axId val="853990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sv-SE" sz="1200" b="0"/>
                  <a:t>g a.i. hymexazol</a:t>
                </a:r>
              </a:p>
            </c:rich>
          </c:tx>
          <c:layout/>
          <c:overlay val="0"/>
        </c:title>
        <c:numFmt formatCode="0" sourceLinked="1"/>
        <c:majorTickMark val="none"/>
        <c:minorTickMark val="none"/>
        <c:tickLblPos val="nextTo"/>
        <c:crossAx val="85400960"/>
        <c:crosses val="autoZero"/>
        <c:auto val="1"/>
        <c:lblAlgn val="ctr"/>
        <c:lblOffset val="100"/>
        <c:noMultiLvlLbl val="0"/>
      </c:catAx>
      <c:valAx>
        <c:axId val="85400960"/>
        <c:scaling>
          <c:orientation val="minMax"/>
          <c:max val="12"/>
          <c:min val="1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sv-SE" sz="1200" b="0"/>
                  <a:t>Sugar</a:t>
                </a:r>
                <a:r>
                  <a:rPr lang="sv-SE" sz="1200" b="0" baseline="0"/>
                  <a:t> yield ton/ha</a:t>
                </a:r>
                <a:endParaRPr lang="sv-SE" sz="1200" b="0"/>
              </a:p>
            </c:rich>
          </c:tx>
          <c:layout>
            <c:manualLayout>
              <c:xMode val="edge"/>
              <c:yMode val="edge"/>
              <c:x val="1.6666666666666691E-2"/>
              <c:y val="0.27011403886711927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crossAx val="85399040"/>
        <c:crosses val="autoZero"/>
        <c:crossBetween val="between"/>
        <c:majorUnit val="0.2"/>
      </c:valAx>
    </c:plotArea>
    <c:plotVisOnly val="1"/>
    <c:dispBlanksAs val="gap"/>
    <c:showDLblsOverMax val="0"/>
  </c:chart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sv-SE"/>
              <a:t>11 trials 2004-2014</a:t>
            </a:r>
          </a:p>
        </c:rich>
      </c:tx>
      <c:layout>
        <c:manualLayout>
          <c:xMode val="edge"/>
          <c:yMode val="edge"/>
          <c:x val="0.32993744531933561"/>
          <c:y val="4.6332051966321501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79646">
                <a:lumMod val="75000"/>
              </a:srgbClr>
            </a:solidFill>
          </c:spPr>
          <c:invertIfNegative val="0"/>
          <c:cat>
            <c:numRef>
              <c:f>'Yield  high inf 04-14'!$N$9:$N$12</c:f>
              <c:numCache>
                <c:formatCode>0</c:formatCode>
                <c:ptCount val="4"/>
                <c:pt idx="0">
                  <c:v>0</c:v>
                </c:pt>
                <c:pt idx="1">
                  <c:v>14</c:v>
                </c:pt>
                <c:pt idx="2">
                  <c:v>18</c:v>
                </c:pt>
                <c:pt idx="3">
                  <c:v>28</c:v>
                </c:pt>
              </c:numCache>
            </c:numRef>
          </c:cat>
          <c:val>
            <c:numRef>
              <c:f>'Yield  high inf 04-14'!$I$9:$I$12</c:f>
              <c:numCache>
                <c:formatCode>0.00</c:formatCode>
                <c:ptCount val="4"/>
                <c:pt idx="0">
                  <c:v>11.761733428346</c:v>
                </c:pt>
                <c:pt idx="1">
                  <c:v>11.8408461361324</c:v>
                </c:pt>
                <c:pt idx="2">
                  <c:v>11.7384255279882</c:v>
                </c:pt>
                <c:pt idx="3">
                  <c:v>11.697274850022399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434368"/>
        <c:axId val="85436288"/>
      </c:barChart>
      <c:catAx>
        <c:axId val="854343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sv-SE" sz="1200" b="0"/>
                  <a:t>g a.i. hymexazol</a:t>
                </a:r>
              </a:p>
            </c:rich>
          </c:tx>
          <c:layout/>
          <c:overlay val="0"/>
        </c:title>
        <c:numFmt formatCode="0" sourceLinked="1"/>
        <c:majorTickMark val="none"/>
        <c:minorTickMark val="none"/>
        <c:tickLblPos val="nextTo"/>
        <c:crossAx val="85436288"/>
        <c:crosses val="autoZero"/>
        <c:auto val="1"/>
        <c:lblAlgn val="ctr"/>
        <c:lblOffset val="100"/>
        <c:noMultiLvlLbl val="0"/>
      </c:catAx>
      <c:valAx>
        <c:axId val="85436288"/>
        <c:scaling>
          <c:orientation val="minMax"/>
          <c:max val="12"/>
          <c:min val="1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sv-SE" sz="1200" b="0"/>
                  <a:t>Sugar</a:t>
                </a:r>
                <a:r>
                  <a:rPr lang="sv-SE" sz="1200" b="0" baseline="0"/>
                  <a:t> yield ton/ha</a:t>
                </a:r>
                <a:endParaRPr lang="sv-SE" sz="1200" b="0"/>
              </a:p>
            </c:rich>
          </c:tx>
          <c:layout>
            <c:manualLayout>
              <c:xMode val="edge"/>
              <c:yMode val="edge"/>
              <c:x val="1.6666666666666698E-2"/>
              <c:y val="0.27011403886711927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crossAx val="85434368"/>
        <c:crosses val="autoZero"/>
        <c:crossBetween val="between"/>
        <c:majorUnit val="0.2"/>
      </c:valAx>
    </c:plotArea>
    <c:plotVisOnly val="1"/>
    <c:dispBlanksAs val="gap"/>
    <c:showDLblsOverMax val="0"/>
  </c:chart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sv-SE"/>
              <a:t>21 trials 2004-2014</a:t>
            </a:r>
          </a:p>
        </c:rich>
      </c:tx>
      <c:layout>
        <c:manualLayout>
          <c:xMode val="edge"/>
          <c:yMode val="edge"/>
          <c:x val="0.32993744531933561"/>
          <c:y val="4.6332051966321501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79646">
                <a:lumMod val="75000"/>
              </a:srgbClr>
            </a:solidFill>
          </c:spPr>
          <c:invertIfNegative val="0"/>
          <c:cat>
            <c:numRef>
              <c:f>'Yield  high inf 04-14'!$N$9:$N$12</c:f>
              <c:numCache>
                <c:formatCode>0</c:formatCode>
                <c:ptCount val="4"/>
                <c:pt idx="0">
                  <c:v>0</c:v>
                </c:pt>
                <c:pt idx="1">
                  <c:v>14</c:v>
                </c:pt>
                <c:pt idx="2">
                  <c:v>18</c:v>
                </c:pt>
                <c:pt idx="3">
                  <c:v>28</c:v>
                </c:pt>
              </c:numCache>
            </c:numRef>
          </c:cat>
          <c:val>
            <c:numRef>
              <c:f>'Yield  high inf 04-14'!$F$20:$F$23</c:f>
              <c:numCache>
                <c:formatCode>0.0</c:formatCode>
                <c:ptCount val="4"/>
                <c:pt idx="0">
                  <c:v>85.811287477954096</c:v>
                </c:pt>
                <c:pt idx="1">
                  <c:v>92.996858465608497</c:v>
                </c:pt>
                <c:pt idx="2">
                  <c:v>92.817184744268104</c:v>
                </c:pt>
                <c:pt idx="3">
                  <c:v>93.626818783068799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649088"/>
        <c:axId val="86659456"/>
      </c:barChart>
      <c:catAx>
        <c:axId val="866490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sv-SE" sz="1200" b="0"/>
                  <a:t>g a.i. hymexazol</a:t>
                </a:r>
              </a:p>
            </c:rich>
          </c:tx>
          <c:overlay val="0"/>
        </c:title>
        <c:numFmt formatCode="0" sourceLinked="1"/>
        <c:majorTickMark val="none"/>
        <c:minorTickMark val="none"/>
        <c:tickLblPos val="nextTo"/>
        <c:crossAx val="86659456"/>
        <c:crosses val="autoZero"/>
        <c:auto val="1"/>
        <c:lblAlgn val="ctr"/>
        <c:lblOffset val="100"/>
        <c:noMultiLvlLbl val="0"/>
      </c:catAx>
      <c:valAx>
        <c:axId val="86659456"/>
        <c:scaling>
          <c:orientation val="minMax"/>
          <c:max val="100"/>
          <c:min val="8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sv-SE" sz="1200" b="0"/>
                  <a:t>Plants/ha 1000-</a:t>
                </a:r>
              </a:p>
            </c:rich>
          </c:tx>
          <c:layout>
            <c:manualLayout>
              <c:xMode val="edge"/>
              <c:yMode val="edge"/>
              <c:x val="1.6666666666666698E-2"/>
              <c:y val="0.27011403886711927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crossAx val="86649088"/>
        <c:crosses val="autoZero"/>
        <c:crossBetween val="between"/>
        <c:majorUnit val="2"/>
      </c:valAx>
    </c:plotArea>
    <c:plotVisOnly val="1"/>
    <c:dispBlanksAs val="gap"/>
    <c:showDLblsOverMax val="0"/>
  </c:chart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2141220</xdr:colOff>
      <xdr:row>0</xdr:row>
      <xdr:rowOff>150495</xdr:rowOff>
    </xdr:from>
    <xdr:to>
      <xdr:col>0</xdr:col>
      <xdr:colOff>3722370</xdr:colOff>
      <xdr:row>4</xdr:row>
      <xdr:rowOff>131445</xdr:rowOff>
    </xdr:to>
    <xdr:pic>
      <xdr:nvPicPr>
        <xdr:cNvPr id="120128" name="Picture 1" descr="Picture in Doc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41220" y="150495"/>
          <a:ext cx="1581150" cy="7734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15240</xdr:colOff>
      <xdr:row>0</xdr:row>
      <xdr:rowOff>22860</xdr:rowOff>
    </xdr:from>
    <xdr:to>
      <xdr:col>0</xdr:col>
      <xdr:colOff>911352</xdr:colOff>
      <xdr:row>6</xdr:row>
      <xdr:rowOff>47244</xdr:rowOff>
    </xdr:to>
    <xdr:pic>
      <xdr:nvPicPr>
        <xdr:cNvPr id="5" name="Bildobjekt 1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022" r="41865" b="18641"/>
        <a:stretch/>
      </xdr:blipFill>
      <xdr:spPr>
        <a:xfrm>
          <a:off x="15240" y="22860"/>
          <a:ext cx="896112" cy="1213104"/>
        </a:xfrm>
        <a:prstGeom prst="rect">
          <a:avLst/>
        </a:prstGeom>
      </xdr:spPr>
    </xdr:pic>
    <xdr:clientData/>
  </xdr:twoCellAnchor>
  <xdr:twoCellAnchor editAs="oneCell">
    <xdr:from>
      <xdr:col>2</xdr:col>
      <xdr:colOff>76200</xdr:colOff>
      <xdr:row>0</xdr:row>
      <xdr:rowOff>114300</xdr:rowOff>
    </xdr:from>
    <xdr:to>
      <xdr:col>2</xdr:col>
      <xdr:colOff>1011509</xdr:colOff>
      <xdr:row>6</xdr:row>
      <xdr:rowOff>76200</xdr:rowOff>
    </xdr:to>
    <xdr:pic>
      <xdr:nvPicPr>
        <xdr:cNvPr id="2" name="Bildobjekt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14300"/>
          <a:ext cx="935309" cy="11620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222885</xdr:colOff>
      <xdr:row>0</xdr:row>
      <xdr:rowOff>161924</xdr:rowOff>
    </xdr:from>
    <xdr:to>
      <xdr:col>21</xdr:col>
      <xdr:colOff>508635</xdr:colOff>
      <xdr:row>21</xdr:row>
      <xdr:rowOff>95249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152401</xdr:colOff>
      <xdr:row>42</xdr:row>
      <xdr:rowOff>28575</xdr:rowOff>
    </xdr:from>
    <xdr:to>
      <xdr:col>18</xdr:col>
      <xdr:colOff>428625</xdr:colOff>
      <xdr:row>55</xdr:row>
      <xdr:rowOff>152401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226695</xdr:colOff>
      <xdr:row>22</xdr:row>
      <xdr:rowOff>74295</xdr:rowOff>
    </xdr:from>
    <xdr:to>
      <xdr:col>21</xdr:col>
      <xdr:colOff>512445</xdr:colOff>
      <xdr:row>42</xdr:row>
      <xdr:rowOff>104775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516255</xdr:colOff>
      <xdr:row>5</xdr:row>
      <xdr:rowOff>76200</xdr:rowOff>
    </xdr:from>
    <xdr:to>
      <xdr:col>20</xdr:col>
      <xdr:colOff>186690</xdr:colOff>
      <xdr:row>24</xdr:row>
      <xdr:rowOff>49530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275167</xdr:colOff>
      <xdr:row>0</xdr:row>
      <xdr:rowOff>127000</xdr:rowOff>
    </xdr:from>
    <xdr:to>
      <xdr:col>21</xdr:col>
      <xdr:colOff>444500</xdr:colOff>
      <xdr:row>18</xdr:row>
      <xdr:rowOff>105833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249768</xdr:colOff>
      <xdr:row>19</xdr:row>
      <xdr:rowOff>118534</xdr:rowOff>
    </xdr:from>
    <xdr:to>
      <xdr:col>22</xdr:col>
      <xdr:colOff>444500</xdr:colOff>
      <xdr:row>40</xdr:row>
      <xdr:rowOff>31750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42334</xdr:colOff>
      <xdr:row>8</xdr:row>
      <xdr:rowOff>105833</xdr:rowOff>
    </xdr:from>
    <xdr:to>
      <xdr:col>23</xdr:col>
      <xdr:colOff>486834</xdr:colOff>
      <xdr:row>24</xdr:row>
      <xdr:rowOff>169334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455083</xdr:colOff>
      <xdr:row>4</xdr:row>
      <xdr:rowOff>10584</xdr:rowOff>
    </xdr:from>
    <xdr:to>
      <xdr:col>21</xdr:col>
      <xdr:colOff>211666</xdr:colOff>
      <xdr:row>17</xdr:row>
      <xdr:rowOff>137584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0</xdr:colOff>
      <xdr:row>17</xdr:row>
      <xdr:rowOff>190500</xdr:rowOff>
    </xdr:from>
    <xdr:to>
      <xdr:col>20</xdr:col>
      <xdr:colOff>444500</xdr:colOff>
      <xdr:row>34</xdr:row>
      <xdr:rowOff>63500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21166</xdr:colOff>
      <xdr:row>3</xdr:row>
      <xdr:rowOff>10584</xdr:rowOff>
    </xdr:from>
    <xdr:to>
      <xdr:col>20</xdr:col>
      <xdr:colOff>465666</xdr:colOff>
      <xdr:row>17</xdr:row>
      <xdr:rowOff>95251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10583</xdr:colOff>
      <xdr:row>34</xdr:row>
      <xdr:rowOff>148167</xdr:rowOff>
    </xdr:from>
    <xdr:to>
      <xdr:col>20</xdr:col>
      <xdr:colOff>455083</xdr:colOff>
      <xdr:row>52</xdr:row>
      <xdr:rowOff>31750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nordicbeet.nu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6"/>
  <sheetViews>
    <sheetView showGridLines="0" view="pageLayout" topLeftCell="A9" zoomScaleNormal="100" workbookViewId="0">
      <selection activeCell="C11" sqref="C11"/>
    </sheetView>
  </sheetViews>
  <sheetFormatPr defaultColWidth="9" defaultRowHeight="15.6"/>
  <cols>
    <col min="1" max="1" width="51.5" style="119" customWidth="1"/>
    <col min="2" max="2" width="10.69921875" style="119" customWidth="1"/>
    <col min="3" max="3" width="14.59765625" style="119" customWidth="1"/>
    <col min="4" max="16384" width="9" style="119"/>
  </cols>
  <sheetData>
    <row r="1" spans="1:3">
      <c r="A1" s="118"/>
      <c r="B1" s="118"/>
      <c r="C1" s="142"/>
    </row>
    <row r="2" spans="1:3">
      <c r="A2" s="118"/>
      <c r="B2" s="118"/>
    </row>
    <row r="3" spans="1:3">
      <c r="A3" s="118"/>
      <c r="B3" s="118"/>
    </row>
    <row r="4" spans="1:3">
      <c r="A4" s="118"/>
      <c r="B4" s="118"/>
    </row>
    <row r="5" spans="1:3">
      <c r="A5" s="118"/>
      <c r="B5" s="118"/>
    </row>
    <row r="6" spans="1:3">
      <c r="A6" s="118"/>
      <c r="B6" s="118"/>
    </row>
    <row r="7" spans="1:3">
      <c r="A7" s="118"/>
      <c r="B7" s="118"/>
      <c r="C7" s="118"/>
    </row>
    <row r="8" spans="1:3">
      <c r="A8" s="118"/>
      <c r="B8" s="118"/>
      <c r="C8" s="190" t="s">
        <v>139</v>
      </c>
    </row>
    <row r="9" spans="1:3">
      <c r="A9" s="118"/>
      <c r="B9" s="118"/>
      <c r="C9" s="190" t="s">
        <v>140</v>
      </c>
    </row>
    <row r="10" spans="1:3">
      <c r="A10" s="118"/>
      <c r="B10" s="118"/>
      <c r="C10" s="118"/>
    </row>
    <row r="11" spans="1:3">
      <c r="A11" s="118"/>
      <c r="B11" s="118"/>
      <c r="C11" s="118"/>
    </row>
    <row r="12" spans="1:3">
      <c r="A12" s="118"/>
      <c r="B12" s="118"/>
      <c r="C12" s="118"/>
    </row>
    <row r="13" spans="1:3">
      <c r="A13" s="118"/>
      <c r="B13" s="118"/>
      <c r="C13" s="118"/>
    </row>
    <row r="14" spans="1:3">
      <c r="A14" s="118"/>
      <c r="B14" s="118"/>
      <c r="C14" s="118"/>
    </row>
    <row r="15" spans="1:3">
      <c r="A15" s="118"/>
      <c r="B15" s="118"/>
      <c r="C15" s="118"/>
    </row>
    <row r="16" spans="1:3" ht="30">
      <c r="B16" s="120"/>
      <c r="C16" s="120"/>
    </row>
    <row r="17" spans="1:3" ht="32.4">
      <c r="A17" s="191" t="s">
        <v>159</v>
      </c>
      <c r="B17" s="120"/>
      <c r="C17" s="120"/>
    </row>
    <row r="18" spans="1:3" ht="32.4">
      <c r="A18" s="191" t="s">
        <v>178</v>
      </c>
      <c r="B18" s="118"/>
      <c r="C18" s="118"/>
    </row>
    <row r="19" spans="1:3" ht="20.399999999999999">
      <c r="A19" s="121"/>
      <c r="B19" s="121"/>
      <c r="C19" s="121"/>
    </row>
    <row r="20" spans="1:3" ht="20.399999999999999">
      <c r="A20" s="121"/>
      <c r="B20" s="121"/>
      <c r="C20" s="121"/>
    </row>
    <row r="21" spans="1:3" ht="20.399999999999999">
      <c r="A21" s="192" t="s">
        <v>218</v>
      </c>
      <c r="B21" s="192"/>
      <c r="C21"/>
    </row>
    <row r="22" spans="1:3" ht="21" customHeight="1">
      <c r="A22" s="192" t="s">
        <v>179</v>
      </c>
      <c r="C22" s="192"/>
    </row>
    <row r="23" spans="1:3" ht="13.5" customHeight="1">
      <c r="A23" s="118"/>
      <c r="B23" s="118"/>
      <c r="C23" s="118"/>
    </row>
    <row r="24" spans="1:3" ht="13.5" customHeight="1">
      <c r="A24" s="118" t="s">
        <v>141</v>
      </c>
      <c r="B24" s="118"/>
      <c r="C24" s="118"/>
    </row>
    <row r="25" spans="1:3" ht="13.5" customHeight="1">
      <c r="A25" s="118" t="s">
        <v>142</v>
      </c>
      <c r="B25" s="118"/>
      <c r="C25" s="118"/>
    </row>
    <row r="26" spans="1:3" ht="13.5" customHeight="1">
      <c r="A26" s="118"/>
      <c r="B26" s="118"/>
      <c r="C26" s="118"/>
    </row>
    <row r="27" spans="1:3" ht="13.5" customHeight="1">
      <c r="A27" s="118"/>
      <c r="B27" s="118"/>
      <c r="C27" s="118"/>
    </row>
    <row r="28" spans="1:3" ht="13.5" customHeight="1">
      <c r="A28" s="118" t="s">
        <v>143</v>
      </c>
      <c r="B28" s="118"/>
      <c r="C28" s="118"/>
    </row>
    <row r="29" spans="1:3" ht="13.5" customHeight="1">
      <c r="A29" s="118" t="s">
        <v>144</v>
      </c>
      <c r="B29" s="118"/>
      <c r="C29" s="118"/>
    </row>
    <row r="30" spans="1:3" ht="13.5" customHeight="1">
      <c r="A30" s="118" t="s">
        <v>145</v>
      </c>
      <c r="B30" s="118"/>
      <c r="C30" s="118"/>
    </row>
    <row r="31" spans="1:3" ht="13.5" customHeight="1">
      <c r="A31" s="118"/>
      <c r="B31" s="118"/>
      <c r="C31" s="118"/>
    </row>
    <row r="32" spans="1:3" ht="13.5" customHeight="1">
      <c r="A32" s="118" t="s">
        <v>146</v>
      </c>
      <c r="B32" s="118"/>
      <c r="C32" s="118"/>
    </row>
    <row r="33" spans="1:3" ht="13.5" customHeight="1">
      <c r="A33" s="118" t="s">
        <v>147</v>
      </c>
      <c r="B33" s="118"/>
      <c r="C33" s="118"/>
    </row>
    <row r="34" spans="1:3" ht="13.5" customHeight="1">
      <c r="A34" s="118"/>
      <c r="B34" s="118"/>
      <c r="C34" s="118"/>
    </row>
    <row r="35" spans="1:3" ht="13.5" customHeight="1">
      <c r="A35" s="118"/>
      <c r="B35" s="118"/>
      <c r="C35" s="118"/>
    </row>
    <row r="36" spans="1:3" ht="13.5" customHeight="1">
      <c r="A36" s="118"/>
      <c r="B36" s="118"/>
      <c r="C36" s="118"/>
    </row>
    <row r="37" spans="1:3" ht="13.5" customHeight="1">
      <c r="A37" s="118"/>
      <c r="B37" s="118"/>
      <c r="C37" s="118"/>
    </row>
    <row r="38" spans="1:3" ht="13.5" customHeight="1">
      <c r="A38" s="118"/>
      <c r="B38" s="118"/>
      <c r="C38" s="118"/>
    </row>
    <row r="39" spans="1:3" ht="13.5" customHeight="1">
      <c r="A39" s="122" t="s">
        <v>148</v>
      </c>
      <c r="B39" s="122"/>
      <c r="C39" s="122"/>
    </row>
    <row r="40" spans="1:3" ht="13.5" customHeight="1">
      <c r="A40" s="123" t="s">
        <v>149</v>
      </c>
      <c r="B40" s="123"/>
      <c r="C40" s="122"/>
    </row>
    <row r="41" spans="1:3" ht="13.5" customHeight="1">
      <c r="A41" s="124" t="s">
        <v>150</v>
      </c>
      <c r="B41" s="124"/>
      <c r="C41" s="122"/>
    </row>
    <row r="42" spans="1:3" ht="13.5" customHeight="1">
      <c r="A42" s="122"/>
      <c r="B42" s="122"/>
      <c r="C42" s="122"/>
    </row>
    <row r="43" spans="1:3" ht="13.5" customHeight="1">
      <c r="A43" s="118" t="s">
        <v>151</v>
      </c>
      <c r="B43" s="118"/>
      <c r="C43" s="118"/>
    </row>
    <row r="44" spans="1:3" ht="13.5" customHeight="1">
      <c r="A44" s="118" t="s">
        <v>152</v>
      </c>
      <c r="B44" s="118"/>
      <c r="C44" s="118"/>
    </row>
    <row r="45" spans="1:3" ht="13.5" customHeight="1">
      <c r="A45" s="118" t="s">
        <v>153</v>
      </c>
      <c r="B45" s="118"/>
      <c r="C45" s="118"/>
    </row>
    <row r="46" spans="1:3" ht="13.5" customHeight="1">
      <c r="A46" s="118" t="s">
        <v>154</v>
      </c>
      <c r="B46" s="118"/>
      <c r="C46" s="125" t="s">
        <v>155</v>
      </c>
    </row>
  </sheetData>
  <hyperlinks>
    <hyperlink ref="C46" r:id="rId1"/>
  </hyperlinks>
  <pageMargins left="0.78740157480314965" right="0.78740157480314965" top="0.78740157480314965" bottom="0.59055118110236227" header="0.31496062992125984" footer="0.31496062992125984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40"/>
  <sheetViews>
    <sheetView showGridLines="0" view="pageLayout" zoomScaleNormal="100" workbookViewId="0">
      <selection activeCell="A2" sqref="A2"/>
    </sheetView>
  </sheetViews>
  <sheetFormatPr defaultColWidth="9" defaultRowHeight="15.6"/>
  <cols>
    <col min="1" max="1" width="7.5" style="8" customWidth="1"/>
    <col min="2" max="2" width="4.19921875" style="8" customWidth="1"/>
    <col min="3" max="3" width="5" style="8" customWidth="1"/>
    <col min="4" max="4" width="9.69921875" style="8" customWidth="1"/>
    <col min="5" max="5" width="5.3984375" style="8" customWidth="1"/>
    <col min="6" max="6" width="5" style="8" customWidth="1"/>
    <col min="7" max="7" width="6.19921875" style="8" customWidth="1"/>
    <col min="8" max="10" width="5.09765625" style="8" customWidth="1"/>
    <col min="11" max="11" width="4.3984375" style="8" customWidth="1"/>
    <col min="12" max="13" width="5.19921875" style="8" customWidth="1"/>
    <col min="14" max="14" width="5.8984375" style="8" customWidth="1"/>
    <col min="15" max="19" width="4.3984375" customWidth="1"/>
    <col min="20" max="21" width="4.5" customWidth="1"/>
    <col min="22" max="48" width="8.69921875" customWidth="1"/>
    <col min="49" max="16384" width="9" style="8"/>
  </cols>
  <sheetData>
    <row r="1" spans="1:48" ht="19.5" customHeight="1">
      <c r="A1" s="11" t="s">
        <v>156</v>
      </c>
      <c r="N1" s="72" t="s">
        <v>180</v>
      </c>
    </row>
    <row r="2" spans="1:48" ht="15.75" customHeight="1">
      <c r="A2" s="11" t="s">
        <v>297</v>
      </c>
    </row>
    <row r="3" spans="1:48" ht="15.75" customHeight="1">
      <c r="A3" s="11"/>
    </row>
    <row r="4" spans="1:48" ht="15" customHeight="1">
      <c r="A4" s="2" t="s">
        <v>294</v>
      </c>
      <c r="C4" s="1" t="s">
        <v>295</v>
      </c>
    </row>
    <row r="5" spans="1:48" ht="16.5" customHeight="1">
      <c r="C5" s="1" t="s">
        <v>296</v>
      </c>
    </row>
    <row r="6" spans="1:48" s="1" customFormat="1" ht="16.5" customHeight="1">
      <c r="A6" s="353" t="s">
        <v>74</v>
      </c>
      <c r="B6" s="10"/>
      <c r="C6" s="10"/>
      <c r="D6" s="10"/>
      <c r="E6" s="42"/>
      <c r="F6" s="10"/>
      <c r="G6" s="10"/>
      <c r="H6" s="10"/>
      <c r="I6" s="10"/>
      <c r="J6" s="10"/>
      <c r="K6" s="10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</row>
    <row r="7" spans="1:48" s="1" customFormat="1" ht="16.5" customHeight="1">
      <c r="A7" s="346" t="s">
        <v>177</v>
      </c>
      <c r="B7" s="346" t="s">
        <v>174</v>
      </c>
      <c r="C7" s="347"/>
      <c r="D7" s="348" t="s">
        <v>175</v>
      </c>
      <c r="E7" s="351" t="s">
        <v>76</v>
      </c>
      <c r="F7" s="351"/>
      <c r="G7" s="354" t="s">
        <v>163</v>
      </c>
      <c r="H7" s="346" t="s">
        <v>75</v>
      </c>
      <c r="I7" s="350"/>
      <c r="J7" s="349"/>
      <c r="K7" s="350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</row>
    <row r="8" spans="1:48" s="1" customFormat="1" ht="15" customHeight="1">
      <c r="A8" s="316"/>
      <c r="B8" s="316"/>
      <c r="C8" s="316"/>
      <c r="D8" s="316"/>
      <c r="E8" s="146" t="s">
        <v>14</v>
      </c>
      <c r="F8" s="352"/>
      <c r="G8" s="146" t="s">
        <v>14</v>
      </c>
      <c r="H8" s="316"/>
      <c r="I8" s="316"/>
      <c r="J8" s="146" t="s">
        <v>14</v>
      </c>
      <c r="K8" s="316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</row>
    <row r="9" spans="1:48" s="1" customFormat="1" ht="6.75" customHeight="1">
      <c r="A9" s="40"/>
      <c r="B9" s="38"/>
      <c r="G9" s="14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</row>
    <row r="10" spans="1:48" s="1" customFormat="1" ht="13.5" customHeight="1">
      <c r="A10" s="52">
        <v>1</v>
      </c>
      <c r="B10" s="12" t="s">
        <v>9</v>
      </c>
      <c r="E10" s="14">
        <v>0</v>
      </c>
      <c r="G10" s="14">
        <v>0</v>
      </c>
      <c r="H10" s="12" t="s">
        <v>171</v>
      </c>
      <c r="J10" s="1">
        <v>60</v>
      </c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</row>
    <row r="11" spans="1:48" s="1" customFormat="1" ht="13.5" customHeight="1">
      <c r="A11" s="52">
        <v>2</v>
      </c>
      <c r="B11" s="12" t="s">
        <v>160</v>
      </c>
      <c r="E11" s="14">
        <v>0</v>
      </c>
      <c r="G11" s="14">
        <v>7</v>
      </c>
      <c r="H11" s="12" t="s">
        <v>171</v>
      </c>
      <c r="J11" s="1">
        <v>60</v>
      </c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</row>
    <row r="12" spans="1:48" s="1" customFormat="1" ht="13.5" customHeight="1">
      <c r="A12" s="52">
        <v>3</v>
      </c>
      <c r="B12" s="1" t="s">
        <v>176</v>
      </c>
      <c r="D12" s="12" t="s">
        <v>76</v>
      </c>
      <c r="E12" s="14">
        <v>7</v>
      </c>
      <c r="G12" s="14">
        <v>0</v>
      </c>
      <c r="H12" s="12" t="s">
        <v>171</v>
      </c>
      <c r="J12" s="1">
        <v>60</v>
      </c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</row>
    <row r="13" spans="1:48" s="1" customFormat="1" ht="13.5" customHeight="1">
      <c r="A13" s="52">
        <v>4</v>
      </c>
      <c r="B13" s="1" t="s">
        <v>176</v>
      </c>
      <c r="D13" s="12" t="s">
        <v>76</v>
      </c>
      <c r="E13" s="14">
        <v>14</v>
      </c>
      <c r="G13" s="14">
        <v>0</v>
      </c>
      <c r="H13" s="12" t="s">
        <v>171</v>
      </c>
      <c r="J13" s="1">
        <v>60</v>
      </c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</row>
    <row r="14" spans="1:48" s="1" customFormat="1" ht="13.5" customHeight="1">
      <c r="A14" s="52">
        <v>5</v>
      </c>
      <c r="B14" s="1" t="s">
        <v>176</v>
      </c>
      <c r="D14" s="12" t="s">
        <v>76</v>
      </c>
      <c r="E14" s="14">
        <v>18</v>
      </c>
      <c r="G14" s="14">
        <v>0</v>
      </c>
      <c r="H14" s="12" t="s">
        <v>171</v>
      </c>
      <c r="J14" s="1">
        <v>60</v>
      </c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</row>
    <row r="15" spans="1:48" s="1" customFormat="1" ht="13.5" customHeight="1">
      <c r="A15" s="52">
        <v>6</v>
      </c>
      <c r="B15" s="1" t="s">
        <v>176</v>
      </c>
      <c r="D15" s="12" t="s">
        <v>76</v>
      </c>
      <c r="E15" s="14">
        <v>28</v>
      </c>
      <c r="G15" s="14">
        <v>0</v>
      </c>
      <c r="H15" s="12" t="s">
        <v>171</v>
      </c>
      <c r="J15" s="1">
        <v>60</v>
      </c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</row>
    <row r="16" spans="1:48" s="1" customFormat="1" ht="4.5" customHeight="1">
      <c r="A16" s="43"/>
      <c r="B16" s="43"/>
      <c r="C16" s="43"/>
      <c r="D16" s="43"/>
      <c r="E16" s="43"/>
      <c r="F16" s="43"/>
      <c r="G16" s="13"/>
      <c r="H16" s="43"/>
      <c r="I16" s="43"/>
      <c r="J16" s="43"/>
      <c r="K16" s="43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</row>
    <row r="17" spans="1:48" s="1" customFormat="1" ht="12.75" customHeight="1">
      <c r="A17" s="41"/>
      <c r="B17" s="41"/>
      <c r="C17" s="41"/>
      <c r="D17" s="41"/>
      <c r="E17" s="41"/>
      <c r="F17" s="41"/>
      <c r="G17" s="41"/>
      <c r="H17" s="41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</row>
    <row r="18" spans="1:48" s="1" customFormat="1" ht="4.5" customHeight="1">
      <c r="D18" s="42"/>
      <c r="E18" s="42"/>
      <c r="F18" s="8"/>
      <c r="G18" s="8"/>
      <c r="H18" s="8"/>
      <c r="I18" s="8"/>
      <c r="J18" s="8"/>
      <c r="K18" s="42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</row>
    <row r="19" spans="1:48" s="1" customFormat="1" ht="18.75" customHeight="1">
      <c r="A19" s="389" t="s">
        <v>291</v>
      </c>
      <c r="B19" s="389" t="s">
        <v>292</v>
      </c>
      <c r="C19" s="315"/>
      <c r="D19" s="316"/>
      <c r="E19" s="315" t="s">
        <v>293</v>
      </c>
      <c r="F19" s="317"/>
      <c r="G19" s="317"/>
      <c r="H19" s="317"/>
      <c r="I19" s="317"/>
      <c r="J19" s="317"/>
      <c r="K19" s="316"/>
      <c r="L19" s="315"/>
      <c r="M19" s="318"/>
      <c r="N19" s="317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</row>
    <row r="20" spans="1:48" s="1" customFormat="1" ht="5.25" customHeight="1">
      <c r="A20" s="52"/>
      <c r="B20" s="52"/>
      <c r="C20" s="3"/>
      <c r="F20" s="3"/>
      <c r="G20" s="3"/>
      <c r="H20" s="3"/>
      <c r="I20" s="3"/>
      <c r="J20" s="3"/>
      <c r="K20" s="3"/>
      <c r="L20" s="3"/>
      <c r="M20" s="3"/>
      <c r="N20" s="3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</row>
    <row r="21" spans="1:48" s="1" customFormat="1" ht="15.75" customHeight="1">
      <c r="A21" s="52">
        <v>424</v>
      </c>
      <c r="B21" s="52">
        <v>21</v>
      </c>
      <c r="C21" s="209" t="s">
        <v>182</v>
      </c>
      <c r="E21" s="52" t="s">
        <v>221</v>
      </c>
      <c r="F21" s="3"/>
      <c r="G21" s="3"/>
      <c r="H21" s="3"/>
      <c r="I21" s="3"/>
      <c r="J21" s="52"/>
      <c r="M21" s="344"/>
      <c r="N21" s="72" t="s">
        <v>216</v>
      </c>
      <c r="O21"/>
      <c r="P21"/>
      <c r="Q21"/>
      <c r="R21" s="96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</row>
    <row r="22" spans="1:48" s="1" customFormat="1" ht="15.75" customHeight="1">
      <c r="A22" s="52">
        <v>424</v>
      </c>
      <c r="B22" s="52">
        <v>22</v>
      </c>
      <c r="C22" s="52" t="s">
        <v>204</v>
      </c>
      <c r="E22" s="52" t="s">
        <v>220</v>
      </c>
      <c r="F22" s="52"/>
      <c r="G22" s="3"/>
      <c r="H22" s="3"/>
      <c r="I22" s="3"/>
      <c r="J22" s="3"/>
      <c r="K22" s="3"/>
      <c r="L22" s="3"/>
      <c r="M22" s="52"/>
      <c r="N22" s="72" t="s">
        <v>219</v>
      </c>
      <c r="O22" s="72"/>
      <c r="P22" s="391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</row>
    <row r="23" spans="1:48" s="1" customFormat="1">
      <c r="A23" s="52">
        <v>424</v>
      </c>
      <c r="B23" s="52">
        <v>23</v>
      </c>
      <c r="C23" s="209" t="s">
        <v>202</v>
      </c>
      <c r="E23" s="1" t="s">
        <v>289</v>
      </c>
      <c r="F23" s="94"/>
      <c r="G23" s="95"/>
      <c r="H23" s="95"/>
      <c r="I23" s="95"/>
      <c r="J23" s="95"/>
      <c r="K23" s="95"/>
      <c r="N23" s="72" t="s">
        <v>217</v>
      </c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</row>
    <row r="24" spans="1:48" ht="5.25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48" ht="5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  <row r="26" spans="1:48" ht="15" customHeight="1">
      <c r="A26" s="1"/>
      <c r="B26" s="193"/>
      <c r="C26" s="193"/>
      <c r="D26" s="193"/>
      <c r="E26" s="193"/>
      <c r="F26" s="194"/>
      <c r="G26" s="193"/>
      <c r="H26" s="193"/>
      <c r="I26" s="193"/>
      <c r="J26" s="193"/>
      <c r="K26" s="194"/>
      <c r="L26" s="193"/>
      <c r="M26" s="51"/>
      <c r="N26" s="51"/>
    </row>
    <row r="27" spans="1:48" ht="3.75" customHeight="1">
      <c r="A27" s="1"/>
      <c r="B27" s="193"/>
      <c r="C27" s="193"/>
      <c r="D27" s="193"/>
      <c r="E27" s="193"/>
      <c r="F27" s="194"/>
      <c r="G27" s="193"/>
      <c r="H27" s="193"/>
      <c r="I27" s="193"/>
      <c r="J27" s="193"/>
      <c r="K27" s="194"/>
      <c r="L27" s="193"/>
      <c r="M27" s="51"/>
      <c r="N27" s="51"/>
    </row>
    <row r="28" spans="1:48" ht="15" customHeight="1">
      <c r="A28" s="1"/>
      <c r="B28" s="193"/>
      <c r="C28" s="193"/>
      <c r="D28" s="193"/>
      <c r="E28" s="193"/>
      <c r="F28" s="194"/>
      <c r="G28" s="193"/>
      <c r="H28" s="193"/>
      <c r="I28" s="193"/>
      <c r="J28" s="193"/>
      <c r="K28" s="194"/>
      <c r="L28" s="193"/>
      <c r="M28" s="51"/>
      <c r="N28" s="51"/>
    </row>
    <row r="29" spans="1:48" ht="15" customHeight="1">
      <c r="A29" s="1"/>
      <c r="B29" s="193"/>
      <c r="C29" s="193"/>
      <c r="D29" s="193"/>
      <c r="E29" s="193"/>
      <c r="F29" s="194"/>
      <c r="G29" s="193"/>
      <c r="H29" s="193"/>
      <c r="I29" s="193"/>
      <c r="J29" s="193"/>
      <c r="K29" s="194"/>
      <c r="L29" s="193"/>
      <c r="M29" s="51"/>
      <c r="N29" s="51"/>
    </row>
    <row r="30" spans="1:48" ht="15" customHeight="1">
      <c r="A30" s="1"/>
      <c r="B30" s="193"/>
      <c r="C30" s="193"/>
      <c r="D30" s="193"/>
      <c r="E30" s="193"/>
      <c r="F30" s="194"/>
      <c r="G30" s="193"/>
      <c r="H30" s="193"/>
      <c r="I30" s="193"/>
      <c r="J30" s="193"/>
      <c r="K30" s="194"/>
      <c r="L30" s="193"/>
      <c r="M30" s="51"/>
      <c r="N30" s="51"/>
    </row>
    <row r="31" spans="1:48" ht="15" customHeight="1">
      <c r="A31" s="1"/>
      <c r="B31" s="193"/>
      <c r="C31" s="193"/>
      <c r="D31" s="193"/>
      <c r="E31" s="193"/>
      <c r="F31" s="194"/>
      <c r="G31" s="193"/>
      <c r="H31" s="193"/>
      <c r="I31" s="193"/>
      <c r="J31" s="193"/>
      <c r="K31" s="194"/>
      <c r="L31" s="193"/>
      <c r="M31" s="51"/>
      <c r="N31" s="51"/>
    </row>
    <row r="32" spans="1:48" ht="15" customHeight="1">
      <c r="A32" s="1"/>
      <c r="B32" s="193"/>
      <c r="C32" s="193"/>
      <c r="D32" s="193"/>
      <c r="E32" s="193"/>
      <c r="F32" s="194"/>
      <c r="G32" s="193"/>
      <c r="H32" s="193"/>
      <c r="I32" s="193"/>
      <c r="J32" s="193"/>
      <c r="K32" s="194"/>
      <c r="L32" s="193"/>
      <c r="M32" s="51"/>
      <c r="N32" s="51"/>
    </row>
    <row r="33" spans="1:14" ht="15" customHeight="1">
      <c r="A33" s="1"/>
      <c r="B33" s="193"/>
      <c r="C33" s="193"/>
      <c r="D33" s="193"/>
      <c r="E33" s="193"/>
      <c r="F33" s="194"/>
      <c r="G33" s="193"/>
      <c r="H33" s="193"/>
      <c r="I33" s="193"/>
      <c r="J33" s="193"/>
      <c r="K33" s="194"/>
      <c r="L33" s="193"/>
      <c r="M33" s="51"/>
      <c r="N33" s="51"/>
    </row>
    <row r="34" spans="1:14" ht="15" customHeight="1">
      <c r="A34" s="1"/>
      <c r="B34" s="193"/>
      <c r="C34" s="193"/>
      <c r="D34" s="193"/>
      <c r="E34" s="193"/>
      <c r="F34" s="194"/>
      <c r="G34" s="193"/>
      <c r="H34" s="193"/>
      <c r="I34" s="193"/>
      <c r="J34" s="193"/>
      <c r="K34" s="194"/>
      <c r="L34" s="193"/>
      <c r="M34" s="51"/>
      <c r="N34" s="51"/>
    </row>
    <row r="35" spans="1:14" ht="15" customHeight="1">
      <c r="A35" s="1"/>
      <c r="B35" s="193"/>
      <c r="C35" s="193"/>
      <c r="D35" s="193"/>
      <c r="E35" s="193"/>
      <c r="F35" s="194"/>
      <c r="G35" s="193"/>
      <c r="H35" s="193"/>
      <c r="I35" s="193"/>
      <c r="J35" s="193"/>
      <c r="K35" s="194"/>
      <c r="L35" s="193"/>
      <c r="M35" s="51"/>
      <c r="N35" s="51"/>
    </row>
    <row r="36" spans="1:14" ht="15" customHeight="1">
      <c r="A36" s="1"/>
      <c r="B36" s="193"/>
      <c r="C36" s="193"/>
      <c r="D36" s="193"/>
      <c r="E36" s="193"/>
      <c r="F36" s="194"/>
      <c r="G36" s="193"/>
      <c r="H36" s="193"/>
      <c r="I36" s="193"/>
      <c r="J36" s="193"/>
      <c r="K36" s="194"/>
      <c r="L36" s="193"/>
      <c r="M36" s="51"/>
      <c r="N36" s="51"/>
    </row>
    <row r="37" spans="1:14" ht="15" customHeight="1">
      <c r="A37" s="1"/>
      <c r="B37" s="193"/>
      <c r="C37" s="193"/>
      <c r="D37" s="193"/>
      <c r="E37" s="193"/>
      <c r="F37" s="194"/>
      <c r="G37" s="193"/>
      <c r="H37" s="193"/>
      <c r="I37" s="193"/>
      <c r="J37" s="193"/>
      <c r="K37" s="194"/>
      <c r="L37" s="193"/>
      <c r="M37" s="51"/>
      <c r="N37" s="51"/>
    </row>
    <row r="38" spans="1:14" ht="15" customHeight="1">
      <c r="A38" s="1"/>
      <c r="B38" s="193"/>
      <c r="C38" s="193"/>
      <c r="D38" s="193"/>
      <c r="E38" s="193"/>
      <c r="F38" s="194"/>
      <c r="G38" s="193"/>
      <c r="H38" s="193"/>
      <c r="I38" s="193"/>
      <c r="J38" s="193"/>
      <c r="K38" s="194"/>
      <c r="L38" s="193"/>
      <c r="M38" s="51"/>
      <c r="N38" s="51"/>
    </row>
    <row r="39" spans="1:14" ht="15" customHeight="1">
      <c r="A39" s="1"/>
      <c r="B39" s="193"/>
      <c r="C39" s="193"/>
      <c r="D39" s="193"/>
      <c r="E39" s="193"/>
      <c r="F39" s="194"/>
      <c r="G39" s="193"/>
      <c r="H39" s="193"/>
      <c r="I39" s="193"/>
      <c r="J39" s="193"/>
      <c r="K39" s="194"/>
      <c r="L39" s="193"/>
      <c r="M39" s="51"/>
      <c r="N39" s="51"/>
    </row>
    <row r="40" spans="1:14">
      <c r="A40" s="1"/>
      <c r="B40" s="193"/>
      <c r="C40" s="193"/>
      <c r="D40" s="193"/>
      <c r="E40" s="193"/>
      <c r="F40" s="194"/>
      <c r="G40" s="193"/>
      <c r="H40" s="193"/>
      <c r="I40" s="193"/>
      <c r="J40" s="193"/>
      <c r="K40" s="194"/>
      <c r="L40" s="193"/>
      <c r="M40" s="51"/>
      <c r="N40" s="51"/>
    </row>
  </sheetData>
  <phoneticPr fontId="11" type="noConversion"/>
  <pageMargins left="0.78740157480314965" right="0.59055118110236227" top="0.78740157480314965" bottom="0.59055118110236227" header="0.59055118110236227" footer="0.39370078740157483"/>
  <pageSetup paperSize="9" scale="98" orientation="portrait" r:id="rId1"/>
  <headerFooter alignWithMargins="0">
    <oddHeader xml:space="preserve">&amp;R&amp;"Arial,Normal"&amp;10 </oddHeader>
    <oddFooter>&amp;C&amp;"Arial,Regular"&amp;10NBR Nordic Beet Research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5"/>
  <sheetViews>
    <sheetView showGridLines="0" zoomScaleNormal="100" workbookViewId="0">
      <selection activeCell="A2" sqref="A2"/>
    </sheetView>
  </sheetViews>
  <sheetFormatPr defaultColWidth="9" defaultRowHeight="15.6"/>
  <cols>
    <col min="1" max="1" width="5" style="8" customWidth="1"/>
    <col min="2" max="12" width="6" style="8" customWidth="1"/>
    <col min="13" max="15" width="5.19921875" style="8" customWidth="1"/>
    <col min="16" max="17" width="4.3984375" style="8" customWidth="1"/>
    <col min="18" max="24" width="4.3984375" customWidth="1"/>
    <col min="25" max="26" width="4.5" customWidth="1"/>
    <col min="27" max="53" width="8.69921875" customWidth="1"/>
    <col min="54" max="16384" width="9" style="8"/>
  </cols>
  <sheetData>
    <row r="1" spans="1:17" ht="19.5" customHeight="1">
      <c r="A1" s="11" t="s">
        <v>156</v>
      </c>
      <c r="N1" s="72" t="s">
        <v>180</v>
      </c>
    </row>
    <row r="2" spans="1:17" ht="15" customHeight="1">
      <c r="A2" s="11" t="s">
        <v>297</v>
      </c>
      <c r="C2" s="1"/>
    </row>
    <row r="3" spans="1:17" ht="15" customHeight="1"/>
    <row r="4" spans="1:17" ht="13.5" customHeight="1">
      <c r="A4" s="2" t="s">
        <v>183</v>
      </c>
      <c r="B4" s="51"/>
      <c r="C4" s="193"/>
      <c r="D4" s="193"/>
      <c r="E4" s="193"/>
      <c r="F4" s="194"/>
      <c r="G4" s="193"/>
      <c r="H4" s="51"/>
      <c r="I4" s="51"/>
      <c r="J4" s="51"/>
      <c r="K4" s="51"/>
      <c r="L4" s="51"/>
      <c r="M4" s="51"/>
      <c r="N4" s="51"/>
      <c r="O4" s="51"/>
      <c r="P4" s="1"/>
      <c r="Q4" s="1"/>
    </row>
    <row r="5" spans="1:17" ht="3.75" customHeight="1">
      <c r="A5" s="1"/>
      <c r="B5" s="93"/>
      <c r="C5" s="93"/>
      <c r="D5" s="93"/>
      <c r="E5" s="93"/>
      <c r="F5" s="20"/>
      <c r="G5" s="195"/>
      <c r="H5" s="51"/>
      <c r="I5" s="51"/>
      <c r="J5" s="51"/>
      <c r="K5" s="51"/>
      <c r="L5" s="51"/>
      <c r="M5" s="51"/>
      <c r="N5" s="51"/>
      <c r="O5" s="51"/>
      <c r="P5" s="1"/>
      <c r="Q5" s="1"/>
    </row>
    <row r="6" spans="1:17" ht="18.75" customHeight="1">
      <c r="B6" s="336"/>
      <c r="C6" s="337"/>
      <c r="D6" s="337"/>
      <c r="E6" s="337"/>
      <c r="F6" s="337"/>
      <c r="G6" s="337"/>
      <c r="H6" s="51"/>
      <c r="I6" s="336"/>
      <c r="J6" s="337"/>
      <c r="K6" s="337"/>
      <c r="L6" s="337"/>
      <c r="M6" s="337"/>
      <c r="N6" s="337"/>
      <c r="O6" s="51"/>
      <c r="P6" s="1"/>
      <c r="Q6" s="1"/>
    </row>
    <row r="7" spans="1:17" ht="15" customHeight="1">
      <c r="B7" s="338">
        <v>6</v>
      </c>
      <c r="C7" s="338">
        <v>1</v>
      </c>
      <c r="D7" s="338">
        <v>3</v>
      </c>
      <c r="E7" s="338">
        <v>5</v>
      </c>
      <c r="F7" s="338">
        <v>4</v>
      </c>
      <c r="G7" s="338">
        <v>2</v>
      </c>
      <c r="H7" s="51"/>
      <c r="I7" s="338">
        <v>3</v>
      </c>
      <c r="J7" s="338">
        <v>4</v>
      </c>
      <c r="K7" s="338">
        <v>6</v>
      </c>
      <c r="L7" s="338">
        <v>2</v>
      </c>
      <c r="M7" s="338">
        <v>1</v>
      </c>
      <c r="N7" s="338">
        <v>5</v>
      </c>
      <c r="O7" s="51"/>
      <c r="P7" s="1"/>
      <c r="Q7" s="1"/>
    </row>
    <row r="8" spans="1:17" ht="15" customHeight="1">
      <c r="B8" s="338">
        <v>4113</v>
      </c>
      <c r="C8" s="338">
        <v>4114</v>
      </c>
      <c r="D8" s="338">
        <v>4115</v>
      </c>
      <c r="E8" s="338">
        <v>4116</v>
      </c>
      <c r="F8" s="338">
        <v>4117</v>
      </c>
      <c r="G8" s="338">
        <v>4118</v>
      </c>
      <c r="H8" s="51"/>
      <c r="I8" s="338">
        <v>4119</v>
      </c>
      <c r="J8" s="338">
        <v>4120</v>
      </c>
      <c r="K8" s="338">
        <v>4121</v>
      </c>
      <c r="L8" s="338">
        <v>4122</v>
      </c>
      <c r="M8" s="338">
        <v>4123</v>
      </c>
      <c r="N8" s="338">
        <v>4124</v>
      </c>
      <c r="O8" s="51"/>
      <c r="P8" s="1"/>
      <c r="Q8" s="1"/>
    </row>
    <row r="9" spans="1:17" ht="19.5" customHeight="1">
      <c r="B9" s="1" t="s">
        <v>6</v>
      </c>
      <c r="C9" s="339"/>
      <c r="D9" s="339"/>
      <c r="E9" s="339"/>
      <c r="F9" s="339"/>
      <c r="G9" s="339"/>
      <c r="H9" s="340"/>
      <c r="I9" s="6" t="s">
        <v>5</v>
      </c>
      <c r="J9" s="340"/>
      <c r="K9" s="340"/>
      <c r="L9" s="340"/>
      <c r="M9" s="340"/>
      <c r="N9" s="340"/>
      <c r="O9" s="51"/>
      <c r="P9" s="1"/>
      <c r="Q9" s="1"/>
    </row>
    <row r="10" spans="1:17" ht="5.25" customHeight="1">
      <c r="H10" s="51"/>
      <c r="I10" s="51"/>
      <c r="J10" s="51"/>
      <c r="K10" s="51"/>
      <c r="L10" s="51"/>
      <c r="M10" s="51"/>
      <c r="N10" s="51"/>
      <c r="O10" s="51"/>
      <c r="P10" s="1"/>
      <c r="Q10" s="1"/>
    </row>
    <row r="11" spans="1:17" ht="15" customHeight="1">
      <c r="B11" s="336"/>
      <c r="C11" s="337"/>
      <c r="D11" s="337"/>
      <c r="E11" s="337"/>
      <c r="F11" s="337"/>
      <c r="G11" s="337"/>
      <c r="H11" s="51"/>
      <c r="I11" s="336"/>
      <c r="J11" s="337"/>
      <c r="K11" s="337"/>
      <c r="L11" s="337"/>
      <c r="M11" s="337"/>
      <c r="N11" s="337"/>
      <c r="O11" s="51"/>
      <c r="P11" s="1"/>
      <c r="Q11" s="1"/>
    </row>
    <row r="12" spans="1:17" ht="14.25" customHeight="1">
      <c r="B12" s="338">
        <v>1</v>
      </c>
      <c r="C12" s="338">
        <v>2</v>
      </c>
      <c r="D12" s="338">
        <v>4</v>
      </c>
      <c r="E12" s="338">
        <v>6</v>
      </c>
      <c r="F12" s="338">
        <v>5</v>
      </c>
      <c r="G12" s="338">
        <v>3</v>
      </c>
      <c r="H12" s="51"/>
      <c r="I12" s="338">
        <v>4</v>
      </c>
      <c r="J12" s="338">
        <v>5</v>
      </c>
      <c r="K12" s="338">
        <v>1</v>
      </c>
      <c r="L12" s="338">
        <v>3</v>
      </c>
      <c r="M12" s="338">
        <v>2</v>
      </c>
      <c r="N12" s="338">
        <v>6</v>
      </c>
      <c r="O12" s="51"/>
      <c r="P12" s="1"/>
      <c r="Q12" s="1"/>
    </row>
    <row r="13" spans="1:17" ht="15" customHeight="1">
      <c r="B13" s="338">
        <v>4101</v>
      </c>
      <c r="C13" s="338">
        <v>4102</v>
      </c>
      <c r="D13" s="338">
        <v>4103</v>
      </c>
      <c r="E13" s="338">
        <v>4104</v>
      </c>
      <c r="F13" s="338">
        <v>4105</v>
      </c>
      <c r="G13" s="338">
        <v>4106</v>
      </c>
      <c r="H13" s="51"/>
      <c r="I13" s="338">
        <v>4107</v>
      </c>
      <c r="J13" s="338">
        <v>4108</v>
      </c>
      <c r="K13" s="338">
        <v>4109</v>
      </c>
      <c r="L13" s="338">
        <v>4110</v>
      </c>
      <c r="M13" s="338">
        <v>4111</v>
      </c>
      <c r="N13" s="338">
        <v>4112</v>
      </c>
      <c r="O13" s="51"/>
      <c r="P13" s="1"/>
      <c r="Q13" s="1"/>
    </row>
    <row r="14" spans="1:17" ht="15" customHeight="1">
      <c r="B14" s="1" t="s">
        <v>8</v>
      </c>
      <c r="C14" s="339"/>
      <c r="D14" s="339"/>
      <c r="E14" s="341"/>
      <c r="F14" s="342"/>
      <c r="G14" s="340"/>
      <c r="I14" s="6" t="s">
        <v>7</v>
      </c>
      <c r="J14" s="51"/>
      <c r="K14" s="51"/>
      <c r="L14" s="51"/>
      <c r="M14" s="51"/>
      <c r="N14" s="51"/>
      <c r="O14" s="51"/>
      <c r="P14" s="1"/>
      <c r="Q14" s="1"/>
    </row>
    <row r="15" spans="1:17" ht="12.75" customHeight="1">
      <c r="I15" s="340"/>
      <c r="J15" s="340"/>
      <c r="K15" s="340"/>
      <c r="L15" s="340"/>
      <c r="M15" s="340"/>
      <c r="N15" s="51"/>
      <c r="O15" s="51"/>
      <c r="P15" s="1"/>
      <c r="Q15" s="1"/>
    </row>
    <row r="16" spans="1:17" ht="17.25" customHeight="1">
      <c r="A16" s="2" t="s">
        <v>205</v>
      </c>
      <c r="B16" s="51"/>
      <c r="C16" s="1"/>
      <c r="D16" s="1"/>
      <c r="E16" s="1"/>
      <c r="F16" s="12"/>
      <c r="G16" s="193"/>
      <c r="H16" s="51"/>
      <c r="I16" s="51"/>
      <c r="J16" s="51"/>
      <c r="K16" s="194"/>
      <c r="L16" s="193"/>
      <c r="M16" s="51"/>
      <c r="N16" s="51"/>
      <c r="O16" s="51"/>
      <c r="P16" s="1"/>
      <c r="Q16" s="1"/>
    </row>
    <row r="17" spans="1:15" ht="15" customHeight="1">
      <c r="H17" s="51"/>
      <c r="J17" s="51"/>
      <c r="O17" s="51"/>
    </row>
    <row r="18" spans="1:15" ht="15" customHeight="1">
      <c r="B18" s="336"/>
      <c r="C18" s="337"/>
      <c r="D18" s="337"/>
      <c r="E18" s="337"/>
      <c r="F18" s="337"/>
      <c r="G18" s="337"/>
      <c r="H18" s="51"/>
      <c r="I18" s="7"/>
      <c r="J18" s="51"/>
      <c r="O18" s="51"/>
    </row>
    <row r="19" spans="1:15" ht="15" customHeight="1">
      <c r="B19" s="338">
        <v>6</v>
      </c>
      <c r="C19" s="338">
        <v>1</v>
      </c>
      <c r="D19" s="338">
        <v>5</v>
      </c>
      <c r="E19" s="338">
        <v>2</v>
      </c>
      <c r="F19" s="338">
        <v>3</v>
      </c>
      <c r="G19" s="338">
        <v>4</v>
      </c>
      <c r="H19" s="51"/>
      <c r="I19" s="7"/>
      <c r="J19" s="51"/>
      <c r="O19" s="51"/>
    </row>
    <row r="20" spans="1:15" ht="15" customHeight="1">
      <c r="A20" s="7" t="s">
        <v>5</v>
      </c>
      <c r="B20" s="338">
        <v>4149</v>
      </c>
      <c r="C20" s="338">
        <v>4150</v>
      </c>
      <c r="D20" s="338">
        <v>4151</v>
      </c>
      <c r="E20" s="338">
        <v>4152</v>
      </c>
      <c r="F20" s="338">
        <v>4153</v>
      </c>
      <c r="G20" s="338">
        <v>4154</v>
      </c>
      <c r="H20" s="51"/>
      <c r="I20" s="7"/>
      <c r="J20" s="51"/>
      <c r="O20" s="51"/>
    </row>
    <row r="21" spans="1:15" ht="15" customHeight="1">
      <c r="B21" s="336"/>
      <c r="C21" s="337"/>
      <c r="D21" s="337"/>
      <c r="E21" s="337"/>
      <c r="F21" s="337"/>
      <c r="G21" s="337"/>
      <c r="H21" s="51"/>
      <c r="I21" s="7"/>
      <c r="J21" s="51"/>
      <c r="O21" s="51"/>
    </row>
    <row r="22" spans="1:15" ht="15" customHeight="1">
      <c r="B22" s="338">
        <v>3</v>
      </c>
      <c r="C22" s="338">
        <v>4</v>
      </c>
      <c r="D22" s="338">
        <v>2</v>
      </c>
      <c r="E22" s="338">
        <v>5</v>
      </c>
      <c r="F22" s="338">
        <v>6</v>
      </c>
      <c r="G22" s="338">
        <v>1</v>
      </c>
      <c r="H22" s="51"/>
      <c r="I22" s="7"/>
      <c r="J22" s="51"/>
      <c r="O22" s="51"/>
    </row>
    <row r="23" spans="1:15" ht="15" customHeight="1">
      <c r="A23" s="7" t="s">
        <v>6</v>
      </c>
      <c r="B23" s="338">
        <v>4143</v>
      </c>
      <c r="C23" s="338">
        <v>4144</v>
      </c>
      <c r="D23" s="338">
        <v>4145</v>
      </c>
      <c r="E23" s="338">
        <v>4146</v>
      </c>
      <c r="F23" s="338">
        <v>4147</v>
      </c>
      <c r="G23" s="338">
        <v>4148</v>
      </c>
      <c r="H23" s="51"/>
      <c r="I23" s="7"/>
      <c r="J23" s="51"/>
      <c r="O23" s="51"/>
    </row>
    <row r="24" spans="1:15" ht="15" customHeight="1">
      <c r="B24" s="336"/>
      <c r="C24" s="337"/>
      <c r="D24" s="337"/>
      <c r="E24" s="337"/>
      <c r="F24" s="337"/>
      <c r="G24" s="337"/>
      <c r="H24" s="51"/>
      <c r="I24" s="7"/>
      <c r="J24" s="51"/>
      <c r="O24" s="51"/>
    </row>
    <row r="25" spans="1:15" ht="15" customHeight="1">
      <c r="B25" s="338">
        <v>1</v>
      </c>
      <c r="C25" s="338">
        <v>2</v>
      </c>
      <c r="D25" s="338">
        <v>6</v>
      </c>
      <c r="E25" s="338">
        <v>3</v>
      </c>
      <c r="F25" s="338">
        <v>4</v>
      </c>
      <c r="G25" s="338">
        <v>5</v>
      </c>
      <c r="H25" s="51"/>
      <c r="I25" s="7"/>
      <c r="J25" s="51"/>
      <c r="O25" s="51"/>
    </row>
    <row r="26" spans="1:15" ht="15" customHeight="1">
      <c r="A26" s="7" t="s">
        <v>7</v>
      </c>
      <c r="B26" s="338">
        <v>4137</v>
      </c>
      <c r="C26" s="338">
        <v>4138</v>
      </c>
      <c r="D26" s="338">
        <v>4139</v>
      </c>
      <c r="E26" s="338">
        <v>4140</v>
      </c>
      <c r="F26" s="338">
        <v>4141</v>
      </c>
      <c r="G26" s="338">
        <v>4142</v>
      </c>
      <c r="H26" s="51"/>
      <c r="I26" s="7"/>
      <c r="J26" s="51"/>
      <c r="O26" s="51"/>
    </row>
    <row r="27" spans="1:15" ht="15" customHeight="1">
      <c r="B27" s="336"/>
      <c r="C27" s="337"/>
      <c r="D27" s="337"/>
      <c r="E27" s="337"/>
      <c r="F27" s="337"/>
      <c r="G27" s="337"/>
      <c r="H27" s="51"/>
      <c r="I27" s="7"/>
      <c r="J27" s="51"/>
      <c r="O27" s="51"/>
    </row>
    <row r="28" spans="1:15" ht="15" customHeight="1">
      <c r="B28" s="338">
        <v>4</v>
      </c>
      <c r="C28" s="338">
        <v>5</v>
      </c>
      <c r="D28" s="338">
        <v>3</v>
      </c>
      <c r="E28" s="338">
        <v>6</v>
      </c>
      <c r="F28" s="338">
        <v>1</v>
      </c>
      <c r="G28" s="338">
        <v>2</v>
      </c>
      <c r="H28" s="51"/>
      <c r="I28" s="7"/>
      <c r="J28" s="51"/>
      <c r="O28" s="51"/>
    </row>
    <row r="29" spans="1:15" ht="15" customHeight="1">
      <c r="A29" s="7" t="s">
        <v>8</v>
      </c>
      <c r="B29" s="338">
        <v>4131</v>
      </c>
      <c r="C29" s="338">
        <v>4132</v>
      </c>
      <c r="D29" s="338">
        <v>4133</v>
      </c>
      <c r="E29" s="338">
        <v>4134</v>
      </c>
      <c r="F29" s="338">
        <v>4135</v>
      </c>
      <c r="G29" s="338">
        <v>4136</v>
      </c>
      <c r="H29" s="51"/>
      <c r="I29" s="7"/>
      <c r="J29" s="51"/>
      <c r="O29" s="51"/>
    </row>
    <row r="30" spans="1:15" ht="15" customHeight="1">
      <c r="H30" s="51"/>
      <c r="I30" s="7"/>
      <c r="J30" s="51"/>
      <c r="O30" s="51"/>
    </row>
    <row r="31" spans="1:15" ht="15.75" customHeight="1">
      <c r="A31" s="343" t="s">
        <v>184</v>
      </c>
      <c r="B31" s="51"/>
      <c r="H31" s="51"/>
      <c r="I31" s="51"/>
      <c r="J31" s="51"/>
      <c r="O31" s="51"/>
    </row>
    <row r="32" spans="1:15" ht="6" customHeight="1">
      <c r="B32" s="42"/>
      <c r="C32" s="42"/>
      <c r="D32" s="42"/>
      <c r="E32" s="42"/>
      <c r="F32" s="42"/>
      <c r="G32" s="42"/>
      <c r="H32" s="51"/>
      <c r="I32" s="51"/>
      <c r="J32" s="51"/>
      <c r="O32" s="51"/>
    </row>
    <row r="33" spans="1:15" ht="15" customHeight="1">
      <c r="B33" s="147"/>
      <c r="C33" s="148"/>
      <c r="D33" s="148"/>
      <c r="E33" s="148"/>
      <c r="F33" s="148"/>
      <c r="G33" s="148"/>
      <c r="H33" s="51"/>
      <c r="I33" s="51"/>
      <c r="J33" s="51"/>
      <c r="O33" s="51"/>
    </row>
    <row r="34" spans="1:15" ht="15" customHeight="1">
      <c r="A34" s="1"/>
      <c r="B34" s="53">
        <v>1</v>
      </c>
      <c r="C34" s="53">
        <v>3</v>
      </c>
      <c r="D34" s="53">
        <v>2</v>
      </c>
      <c r="E34" s="53">
        <v>5</v>
      </c>
      <c r="F34" s="53">
        <v>6</v>
      </c>
      <c r="G34" s="53">
        <v>4</v>
      </c>
      <c r="H34" s="51"/>
      <c r="I34" s="51"/>
      <c r="J34" s="51"/>
      <c r="O34" s="51"/>
    </row>
    <row r="35" spans="1:15" ht="15" customHeight="1">
      <c r="A35" s="7" t="s">
        <v>5</v>
      </c>
      <c r="B35" s="54">
        <v>4179</v>
      </c>
      <c r="C35" s="54">
        <v>4180</v>
      </c>
      <c r="D35" s="54">
        <v>4181</v>
      </c>
      <c r="E35" s="54">
        <v>4182</v>
      </c>
      <c r="F35" s="54">
        <v>4183</v>
      </c>
      <c r="G35" s="54">
        <v>4184</v>
      </c>
      <c r="H35" s="51"/>
      <c r="I35" s="51"/>
      <c r="J35" s="51"/>
      <c r="O35" s="51"/>
    </row>
    <row r="36" spans="1:15" ht="15" customHeight="1">
      <c r="A36" s="7"/>
      <c r="B36" s="147"/>
      <c r="C36" s="149"/>
      <c r="D36" s="149"/>
      <c r="E36" s="149"/>
      <c r="F36" s="149"/>
      <c r="G36" s="149"/>
      <c r="H36" s="51"/>
      <c r="I36" s="51"/>
      <c r="J36" s="51"/>
      <c r="O36" s="51"/>
    </row>
    <row r="37" spans="1:15" ht="15" customHeight="1">
      <c r="A37" s="7"/>
      <c r="B37" s="53">
        <v>4</v>
      </c>
      <c r="C37" s="53">
        <v>6</v>
      </c>
      <c r="D37" s="53">
        <v>5</v>
      </c>
      <c r="E37" s="53">
        <v>2</v>
      </c>
      <c r="F37" s="53">
        <v>3</v>
      </c>
      <c r="G37" s="53">
        <v>1</v>
      </c>
      <c r="H37" s="51"/>
      <c r="I37" s="51"/>
      <c r="J37" s="51"/>
      <c r="O37" s="51"/>
    </row>
    <row r="38" spans="1:15" ht="15" customHeight="1">
      <c r="A38" s="7" t="s">
        <v>6</v>
      </c>
      <c r="B38" s="54">
        <v>4173</v>
      </c>
      <c r="C38" s="54">
        <v>4174</v>
      </c>
      <c r="D38" s="54">
        <v>4175</v>
      </c>
      <c r="E38" s="54">
        <v>4176</v>
      </c>
      <c r="F38" s="54">
        <v>4177</v>
      </c>
      <c r="G38" s="54">
        <v>4178</v>
      </c>
      <c r="H38" s="51"/>
      <c r="I38" s="51"/>
      <c r="J38" s="51"/>
      <c r="O38" s="51"/>
    </row>
    <row r="39" spans="1:15" ht="15" customHeight="1">
      <c r="A39" s="7"/>
      <c r="B39" s="147"/>
      <c r="C39" s="148"/>
      <c r="D39" s="148"/>
      <c r="E39" s="148"/>
      <c r="F39" s="148"/>
      <c r="G39" s="148"/>
      <c r="H39" s="51"/>
      <c r="I39" s="51"/>
      <c r="J39" s="51"/>
      <c r="O39" s="51"/>
    </row>
    <row r="40" spans="1:15" ht="15" customHeight="1">
      <c r="A40" s="7"/>
      <c r="B40" s="53">
        <v>2</v>
      </c>
      <c r="C40" s="53">
        <v>4</v>
      </c>
      <c r="D40" s="53">
        <v>3</v>
      </c>
      <c r="E40" s="53">
        <v>6</v>
      </c>
      <c r="F40" s="53">
        <v>1</v>
      </c>
      <c r="G40" s="53">
        <v>5</v>
      </c>
      <c r="H40" s="51"/>
      <c r="I40" s="51"/>
      <c r="J40" s="51"/>
      <c r="O40" s="51"/>
    </row>
    <row r="41" spans="1:15" ht="15" customHeight="1">
      <c r="A41" s="7" t="s">
        <v>7</v>
      </c>
      <c r="B41" s="54">
        <v>4167</v>
      </c>
      <c r="C41" s="54">
        <v>4168</v>
      </c>
      <c r="D41" s="54">
        <v>4169</v>
      </c>
      <c r="E41" s="54">
        <v>4170</v>
      </c>
      <c r="F41" s="54">
        <v>4171</v>
      </c>
      <c r="G41" s="54">
        <v>7172</v>
      </c>
      <c r="H41" s="51"/>
      <c r="I41" s="51"/>
      <c r="J41" s="51"/>
      <c r="O41" s="51"/>
    </row>
    <row r="42" spans="1:15" ht="15" customHeight="1">
      <c r="A42" s="7"/>
      <c r="B42" s="147"/>
      <c r="C42" s="149"/>
      <c r="D42" s="149"/>
      <c r="E42" s="149"/>
      <c r="F42" s="149"/>
      <c r="G42" s="149"/>
      <c r="H42" s="51"/>
      <c r="I42" s="51"/>
      <c r="J42" s="51"/>
      <c r="O42" s="51"/>
    </row>
    <row r="43" spans="1:15" ht="15" customHeight="1">
      <c r="A43" s="7"/>
      <c r="B43" s="53">
        <v>5</v>
      </c>
      <c r="C43" s="53">
        <v>1</v>
      </c>
      <c r="D43" s="53">
        <v>6</v>
      </c>
      <c r="E43" s="53">
        <v>3</v>
      </c>
      <c r="F43" s="53">
        <v>4</v>
      </c>
      <c r="G43" s="53">
        <v>2</v>
      </c>
      <c r="H43" s="51"/>
      <c r="I43" s="51"/>
      <c r="J43" s="51"/>
      <c r="O43" s="51"/>
    </row>
    <row r="44" spans="1:15" ht="15" customHeight="1">
      <c r="A44" s="7" t="s">
        <v>8</v>
      </c>
      <c r="B44" s="54">
        <v>4161</v>
      </c>
      <c r="C44" s="54">
        <v>4162</v>
      </c>
      <c r="D44" s="54">
        <v>4163</v>
      </c>
      <c r="E44" s="54">
        <v>4164</v>
      </c>
      <c r="F44" s="54">
        <v>4165</v>
      </c>
      <c r="G44" s="54">
        <v>4166</v>
      </c>
      <c r="H44" s="51"/>
      <c r="I44" s="51"/>
      <c r="J44" s="51"/>
      <c r="O44" s="51"/>
    </row>
    <row r="45" spans="1:15">
      <c r="H45" s="51"/>
      <c r="I45" s="51"/>
      <c r="J45" s="51"/>
    </row>
  </sheetData>
  <pageMargins left="0.78740157480314965" right="0.78740157480314965" top="0.78740157480314965" bottom="0.59055118110236227" header="0.59055118110236227" footer="0.39370078740157483"/>
  <pageSetup paperSize="9" scale="98" orientation="portrait" r:id="rId1"/>
  <headerFooter alignWithMargins="0">
    <oddHeader xml:space="preserve">&amp;R&amp;"Arial,Normal"&amp;10 </oddHeader>
    <oddFooter>&amp;C&amp;"Arial,Regular"&amp;10NBR Nordic Beet Research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zoomScaleNormal="100" workbookViewId="0">
      <selection activeCell="A2" sqref="A2"/>
    </sheetView>
  </sheetViews>
  <sheetFormatPr defaultColWidth="9" defaultRowHeight="13.2"/>
  <cols>
    <col min="1" max="1" width="22.3984375" style="1" customWidth="1"/>
    <col min="2" max="2" width="9.8984375" style="14" customWidth="1"/>
    <col min="3" max="3" width="5.3984375" style="1" customWidth="1"/>
    <col min="4" max="4" width="11.8984375" style="1" customWidth="1"/>
    <col min="5" max="5" width="9.5" style="1" customWidth="1"/>
    <col min="6" max="6" width="10" style="1" customWidth="1"/>
    <col min="7" max="7" width="9.3984375" style="1" customWidth="1"/>
    <col min="8" max="16384" width="9" style="1"/>
  </cols>
  <sheetData>
    <row r="1" spans="1:7" ht="15.6">
      <c r="A1" s="11" t="s">
        <v>156</v>
      </c>
      <c r="G1" s="72" t="s">
        <v>180</v>
      </c>
    </row>
    <row r="2" spans="1:7" ht="15.6">
      <c r="A2" s="11" t="s">
        <v>297</v>
      </c>
      <c r="G2" s="72"/>
    </row>
    <row r="3" spans="1:7" ht="16.5" customHeight="1">
      <c r="A3" s="11"/>
      <c r="G3" s="71" t="s">
        <v>182</v>
      </c>
    </row>
    <row r="4" spans="1:7" ht="18" customHeight="1">
      <c r="A4" s="143" t="s">
        <v>28</v>
      </c>
      <c r="B4" s="144" t="s">
        <v>24</v>
      </c>
      <c r="C4" s="143" t="s">
        <v>22</v>
      </c>
      <c r="D4" s="143" t="s">
        <v>31</v>
      </c>
      <c r="E4" s="143" t="s">
        <v>26</v>
      </c>
      <c r="F4" s="143" t="s">
        <v>27</v>
      </c>
      <c r="G4" s="143" t="s">
        <v>23</v>
      </c>
    </row>
    <row r="5" spans="1:7" ht="15" customHeight="1">
      <c r="A5" s="145" t="s">
        <v>29</v>
      </c>
      <c r="B5" s="146" t="s">
        <v>30</v>
      </c>
      <c r="C5" s="145" t="s">
        <v>22</v>
      </c>
      <c r="D5" s="145" t="s">
        <v>13</v>
      </c>
      <c r="E5" s="145" t="s">
        <v>32</v>
      </c>
      <c r="F5" s="145" t="s">
        <v>33</v>
      </c>
      <c r="G5" s="145" t="s">
        <v>34</v>
      </c>
    </row>
    <row r="6" spans="1:7">
      <c r="A6" s="45" t="s">
        <v>35</v>
      </c>
      <c r="B6" s="46"/>
      <c r="C6" s="45" t="s">
        <v>36</v>
      </c>
      <c r="D6" s="67"/>
      <c r="E6" s="45" t="s">
        <v>37</v>
      </c>
      <c r="F6" s="136" t="s">
        <v>222</v>
      </c>
      <c r="G6" s="242" t="s">
        <v>195</v>
      </c>
    </row>
    <row r="7" spans="1:7" ht="36.75" customHeight="1">
      <c r="A7" s="45" t="s">
        <v>42</v>
      </c>
      <c r="B7" s="46" t="s">
        <v>59</v>
      </c>
      <c r="C7" s="46" t="s">
        <v>36</v>
      </c>
      <c r="D7" s="390" t="s">
        <v>122</v>
      </c>
      <c r="E7" s="45" t="s">
        <v>37</v>
      </c>
      <c r="F7" s="136" t="s">
        <v>222</v>
      </c>
      <c r="G7" s="242" t="s">
        <v>195</v>
      </c>
    </row>
    <row r="8" spans="1:7">
      <c r="A8" s="46" t="s">
        <v>38</v>
      </c>
      <c r="B8" s="46"/>
      <c r="C8" s="45" t="s">
        <v>39</v>
      </c>
      <c r="D8" s="26"/>
      <c r="E8" s="45" t="s">
        <v>37</v>
      </c>
      <c r="F8" s="136" t="s">
        <v>185</v>
      </c>
      <c r="G8" s="242" t="s">
        <v>195</v>
      </c>
    </row>
    <row r="9" spans="1:7">
      <c r="A9" s="45" t="s">
        <v>40</v>
      </c>
      <c r="B9" s="45"/>
      <c r="C9" s="45" t="s">
        <v>41</v>
      </c>
      <c r="D9" s="26"/>
      <c r="E9" s="45" t="s">
        <v>37</v>
      </c>
      <c r="F9" s="136" t="s">
        <v>186</v>
      </c>
      <c r="G9" s="242" t="s">
        <v>187</v>
      </c>
    </row>
    <row r="10" spans="1:7">
      <c r="A10" s="45"/>
      <c r="B10" s="46"/>
      <c r="C10" s="46"/>
      <c r="D10" s="26"/>
      <c r="E10" s="45"/>
      <c r="F10" s="136"/>
      <c r="G10" s="242"/>
    </row>
    <row r="11" spans="1:7">
      <c r="A11" s="45" t="s">
        <v>43</v>
      </c>
      <c r="B11" s="46"/>
      <c r="C11" s="46" t="s">
        <v>44</v>
      </c>
      <c r="D11" s="26"/>
      <c r="E11" s="45" t="s">
        <v>37</v>
      </c>
      <c r="F11" s="392" t="s">
        <v>188</v>
      </c>
      <c r="G11" s="393" t="s">
        <v>189</v>
      </c>
    </row>
    <row r="12" spans="1:7">
      <c r="A12" s="45" t="s">
        <v>45</v>
      </c>
      <c r="B12" s="46"/>
      <c r="C12" s="46" t="s">
        <v>44</v>
      </c>
      <c r="D12" s="26"/>
      <c r="E12" s="45" t="s">
        <v>37</v>
      </c>
      <c r="F12" s="392" t="s">
        <v>190</v>
      </c>
      <c r="G12" s="393" t="s">
        <v>191</v>
      </c>
    </row>
    <row r="13" spans="1:7">
      <c r="A13" s="45" t="s">
        <v>46</v>
      </c>
      <c r="B13" s="46"/>
      <c r="C13" s="46" t="s">
        <v>44</v>
      </c>
      <c r="D13" s="26"/>
      <c r="E13" s="45" t="s">
        <v>37</v>
      </c>
      <c r="F13" s="136" t="s">
        <v>223</v>
      </c>
      <c r="G13" s="242" t="s">
        <v>224</v>
      </c>
    </row>
    <row r="14" spans="1:7">
      <c r="A14" s="45" t="s">
        <v>47</v>
      </c>
      <c r="B14" s="46"/>
      <c r="C14" s="46" t="s">
        <v>44</v>
      </c>
      <c r="D14" s="26"/>
      <c r="E14" s="45" t="s">
        <v>37</v>
      </c>
      <c r="F14" s="136" t="s">
        <v>225</v>
      </c>
      <c r="G14" s="242" t="s">
        <v>191</v>
      </c>
    </row>
    <row r="15" spans="1:7">
      <c r="A15" s="45"/>
      <c r="B15" s="46"/>
      <c r="C15" s="46"/>
      <c r="D15" s="26"/>
      <c r="E15" s="45"/>
      <c r="F15" s="136"/>
      <c r="G15" s="242"/>
    </row>
    <row r="16" spans="1:7" ht="27.75" customHeight="1">
      <c r="A16" s="45" t="s">
        <v>48</v>
      </c>
      <c r="B16" s="45" t="s">
        <v>60</v>
      </c>
      <c r="C16" s="45" t="s">
        <v>49</v>
      </c>
      <c r="D16" s="26" t="s">
        <v>78</v>
      </c>
      <c r="E16" s="46" t="s">
        <v>37</v>
      </c>
      <c r="F16" s="136" t="s">
        <v>226</v>
      </c>
      <c r="G16" s="242" t="s">
        <v>227</v>
      </c>
    </row>
    <row r="17" spans="1:7" ht="59.25" customHeight="1">
      <c r="A17" s="45" t="s">
        <v>50</v>
      </c>
      <c r="B17" s="45" t="s">
        <v>61</v>
      </c>
      <c r="C17" s="45" t="s">
        <v>49</v>
      </c>
      <c r="D17" s="26" t="s">
        <v>79</v>
      </c>
      <c r="E17" s="46" t="s">
        <v>37</v>
      </c>
      <c r="F17" s="136" t="s">
        <v>228</v>
      </c>
      <c r="G17" s="242" t="s">
        <v>229</v>
      </c>
    </row>
    <row r="18" spans="1:7" ht="16.5" customHeight="1">
      <c r="A18" s="196" t="s">
        <v>230</v>
      </c>
      <c r="B18" s="45"/>
      <c r="C18" s="45"/>
      <c r="D18" s="334" t="s">
        <v>166</v>
      </c>
      <c r="E18" s="335" t="s">
        <v>37</v>
      </c>
      <c r="F18" s="136" t="s">
        <v>231</v>
      </c>
      <c r="G18" s="242" t="s">
        <v>232</v>
      </c>
    </row>
    <row r="19" spans="1:7" ht="16.5" customHeight="1">
      <c r="A19" s="333" t="s">
        <v>173</v>
      </c>
      <c r="B19" s="45"/>
      <c r="C19" s="45"/>
      <c r="D19" s="26"/>
      <c r="E19" s="335" t="s">
        <v>37</v>
      </c>
      <c r="F19" s="136" t="s">
        <v>233</v>
      </c>
      <c r="G19" s="242" t="s">
        <v>232</v>
      </c>
    </row>
    <row r="20" spans="1:7" ht="16.5" customHeight="1">
      <c r="A20" s="333" t="s">
        <v>234</v>
      </c>
      <c r="B20" s="45"/>
      <c r="C20" s="45"/>
      <c r="D20" s="26"/>
      <c r="E20" s="335" t="s">
        <v>37</v>
      </c>
      <c r="F20" s="136" t="s">
        <v>235</v>
      </c>
      <c r="G20" s="242" t="s">
        <v>232</v>
      </c>
    </row>
    <row r="21" spans="1:7" ht="12.75" customHeight="1">
      <c r="A21" s="45" t="s">
        <v>51</v>
      </c>
      <c r="B21" s="68"/>
      <c r="C21" s="39"/>
      <c r="D21" s="67"/>
      <c r="E21" s="197" t="s">
        <v>57</v>
      </c>
      <c r="F21" s="136"/>
      <c r="G21" s="136"/>
    </row>
    <row r="22" spans="1:7">
      <c r="A22" s="45" t="s">
        <v>53</v>
      </c>
      <c r="B22" s="39"/>
      <c r="C22" s="39" t="s">
        <v>52</v>
      </c>
      <c r="D22" s="67"/>
      <c r="E22" s="39" t="s">
        <v>37</v>
      </c>
      <c r="F22" s="136" t="s">
        <v>236</v>
      </c>
      <c r="G22" s="136" t="s">
        <v>237</v>
      </c>
    </row>
    <row r="23" spans="1:7">
      <c r="A23" s="45" t="s">
        <v>58</v>
      </c>
      <c r="B23" s="39"/>
      <c r="C23" s="39" t="s">
        <v>52</v>
      </c>
      <c r="D23" s="67"/>
      <c r="E23" s="39" t="s">
        <v>37</v>
      </c>
      <c r="F23" s="136" t="s">
        <v>238</v>
      </c>
      <c r="G23" s="136" t="s">
        <v>239</v>
      </c>
    </row>
    <row r="24" spans="1:7">
      <c r="A24" s="39"/>
      <c r="B24" s="69"/>
      <c r="C24" s="39"/>
      <c r="D24" s="67"/>
      <c r="E24" s="39"/>
      <c r="F24" s="136"/>
      <c r="G24" s="242"/>
    </row>
    <row r="25" spans="1:7">
      <c r="A25" s="39" t="s">
        <v>56</v>
      </c>
      <c r="B25" s="39"/>
      <c r="C25" s="39" t="s">
        <v>54</v>
      </c>
      <c r="D25" s="67"/>
      <c r="E25" s="39" t="s">
        <v>240</v>
      </c>
      <c r="F25" s="136" t="s">
        <v>241</v>
      </c>
      <c r="G25" s="242" t="s">
        <v>242</v>
      </c>
    </row>
    <row r="26" spans="1:7">
      <c r="A26" s="45" t="s">
        <v>55</v>
      </c>
      <c r="B26" s="39"/>
      <c r="C26" s="69" t="s">
        <v>25</v>
      </c>
      <c r="D26" s="67"/>
      <c r="E26" s="39" t="s">
        <v>137</v>
      </c>
      <c r="F26" s="136" t="s">
        <v>241</v>
      </c>
      <c r="G26" s="242" t="s">
        <v>242</v>
      </c>
    </row>
    <row r="27" spans="1:7" ht="5.25" customHeight="1">
      <c r="A27" s="10"/>
      <c r="B27" s="13"/>
      <c r="C27" s="10"/>
      <c r="D27" s="44"/>
      <c r="E27" s="10"/>
      <c r="F27" s="10"/>
      <c r="G27" s="10"/>
    </row>
  </sheetData>
  <phoneticPr fontId="11" type="noConversion"/>
  <pageMargins left="0.78740157480314965" right="0.78740157480314965" top="0.78740157480314965" bottom="0.59055118110236227" header="0.51181102362204722" footer="0.39370078740157483"/>
  <pageSetup paperSize="9" orientation="portrait" r:id="rId1"/>
  <headerFooter alignWithMargins="0">
    <oddFooter>&amp;C&amp;"Arial,Regular"&amp;9NBR Nordic Beet Research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zoomScaleNormal="100" workbookViewId="0">
      <selection activeCell="A2" sqref="A2"/>
    </sheetView>
  </sheetViews>
  <sheetFormatPr defaultColWidth="9" defaultRowHeight="13.2"/>
  <cols>
    <col min="1" max="1" width="22.3984375" style="1" customWidth="1"/>
    <col min="2" max="2" width="9.8984375" style="14" customWidth="1"/>
    <col min="3" max="3" width="5.3984375" style="1" customWidth="1"/>
    <col min="4" max="4" width="11.8984375" style="1" customWidth="1"/>
    <col min="5" max="5" width="9.5" style="1" customWidth="1"/>
    <col min="6" max="6" width="10" style="1" customWidth="1"/>
    <col min="7" max="7" width="9.3984375" style="1" customWidth="1"/>
    <col min="8" max="16384" width="9" style="1"/>
  </cols>
  <sheetData>
    <row r="1" spans="1:7" ht="15.6">
      <c r="A1" s="11" t="s">
        <v>156</v>
      </c>
      <c r="G1" s="72" t="s">
        <v>180</v>
      </c>
    </row>
    <row r="2" spans="1:7" ht="15.6">
      <c r="A2" s="11" t="s">
        <v>297</v>
      </c>
      <c r="G2" s="72"/>
    </row>
    <row r="3" spans="1:7" ht="15" customHeight="1">
      <c r="A3" s="11"/>
      <c r="G3" s="71" t="s">
        <v>204</v>
      </c>
    </row>
    <row r="4" spans="1:7" ht="18.75" customHeight="1">
      <c r="A4" s="143" t="s">
        <v>28</v>
      </c>
      <c r="B4" s="144" t="s">
        <v>24</v>
      </c>
      <c r="C4" s="143" t="s">
        <v>22</v>
      </c>
      <c r="D4" s="143" t="s">
        <v>31</v>
      </c>
      <c r="E4" s="143" t="s">
        <v>26</v>
      </c>
      <c r="F4" s="143" t="s">
        <v>27</v>
      </c>
      <c r="G4" s="143" t="s">
        <v>23</v>
      </c>
    </row>
    <row r="5" spans="1:7" ht="15" customHeight="1">
      <c r="A5" s="145" t="s">
        <v>29</v>
      </c>
      <c r="B5" s="146" t="s">
        <v>30</v>
      </c>
      <c r="C5" s="145" t="s">
        <v>22</v>
      </c>
      <c r="D5" s="145" t="s">
        <v>13</v>
      </c>
      <c r="E5" s="145" t="s">
        <v>32</v>
      </c>
      <c r="F5" s="145" t="s">
        <v>33</v>
      </c>
      <c r="G5" s="145" t="s">
        <v>34</v>
      </c>
    </row>
    <row r="6" spans="1:7" ht="17.25" customHeight="1">
      <c r="A6" s="45" t="s">
        <v>35</v>
      </c>
      <c r="B6" s="46"/>
      <c r="C6" s="45" t="s">
        <v>36</v>
      </c>
      <c r="D6" s="67"/>
      <c r="E6" s="45" t="s">
        <v>37</v>
      </c>
      <c r="F6" s="136" t="s">
        <v>243</v>
      </c>
      <c r="G6" s="242" t="s">
        <v>195</v>
      </c>
    </row>
    <row r="7" spans="1:7" ht="37.5" customHeight="1">
      <c r="A7" s="45" t="s">
        <v>42</v>
      </c>
      <c r="B7" s="46" t="s">
        <v>59</v>
      </c>
      <c r="C7" s="46" t="s">
        <v>36</v>
      </c>
      <c r="D7" s="390" t="s">
        <v>122</v>
      </c>
      <c r="E7" s="45" t="s">
        <v>37</v>
      </c>
      <c r="F7" s="136" t="s">
        <v>243</v>
      </c>
      <c r="G7" s="242" t="s">
        <v>195</v>
      </c>
    </row>
    <row r="8" spans="1:7">
      <c r="A8" s="46" t="s">
        <v>38</v>
      </c>
      <c r="B8" s="46"/>
      <c r="C8" s="45" t="s">
        <v>39</v>
      </c>
      <c r="D8" s="26"/>
      <c r="E8" s="45" t="s">
        <v>37</v>
      </c>
      <c r="F8" s="136" t="s">
        <v>243</v>
      </c>
      <c r="G8" s="242" t="s">
        <v>195</v>
      </c>
    </row>
    <row r="9" spans="1:7">
      <c r="A9" s="45" t="s">
        <v>40</v>
      </c>
      <c r="B9" s="45"/>
      <c r="C9" s="45" t="s">
        <v>41</v>
      </c>
      <c r="D9" s="26"/>
      <c r="E9" s="45" t="s">
        <v>37</v>
      </c>
      <c r="F9" s="136" t="s">
        <v>192</v>
      </c>
      <c r="G9" s="242" t="s">
        <v>193</v>
      </c>
    </row>
    <row r="10" spans="1:7">
      <c r="A10" s="45"/>
      <c r="B10" s="46"/>
      <c r="C10" s="46"/>
      <c r="D10" s="26"/>
      <c r="E10" s="45"/>
      <c r="F10" s="136"/>
      <c r="G10" s="242"/>
    </row>
    <row r="11" spans="1:7">
      <c r="A11" s="45" t="s">
        <v>43</v>
      </c>
      <c r="B11" s="46"/>
      <c r="C11" s="46" t="s">
        <v>44</v>
      </c>
      <c r="D11" s="26"/>
      <c r="E11" s="45" t="s">
        <v>37</v>
      </c>
      <c r="F11" s="392" t="s">
        <v>194</v>
      </c>
      <c r="G11" s="393" t="s">
        <v>195</v>
      </c>
    </row>
    <row r="12" spans="1:7">
      <c r="A12" s="45" t="s">
        <v>45</v>
      </c>
      <c r="B12" s="46"/>
      <c r="C12" s="46" t="s">
        <v>44</v>
      </c>
      <c r="D12" s="26"/>
      <c r="E12" s="45" t="s">
        <v>37</v>
      </c>
      <c r="F12" s="392" t="s">
        <v>196</v>
      </c>
      <c r="G12" s="393" t="s">
        <v>197</v>
      </c>
    </row>
    <row r="13" spans="1:7">
      <c r="A13" s="45" t="s">
        <v>46</v>
      </c>
      <c r="B13" s="46"/>
      <c r="C13" s="46" t="s">
        <v>44</v>
      </c>
      <c r="D13" s="26"/>
      <c r="E13" s="45" t="s">
        <v>37</v>
      </c>
      <c r="F13" s="392" t="s">
        <v>244</v>
      </c>
      <c r="G13" s="393" t="s">
        <v>245</v>
      </c>
    </row>
    <row r="14" spans="1:7">
      <c r="A14" s="45" t="s">
        <v>47</v>
      </c>
      <c r="B14" s="46"/>
      <c r="C14" s="46" t="s">
        <v>44</v>
      </c>
      <c r="D14" s="26"/>
      <c r="E14" s="45" t="s">
        <v>37</v>
      </c>
      <c r="F14" s="392" t="s">
        <v>246</v>
      </c>
      <c r="G14" s="393" t="s">
        <v>224</v>
      </c>
    </row>
    <row r="15" spans="1:7">
      <c r="A15" s="45"/>
      <c r="B15" s="46"/>
      <c r="C15" s="46"/>
      <c r="D15" s="26"/>
      <c r="E15" s="45"/>
      <c r="F15" s="136"/>
      <c r="G15" s="242"/>
    </row>
    <row r="16" spans="1:7" ht="27.75" customHeight="1">
      <c r="A16" s="45" t="s">
        <v>48</v>
      </c>
      <c r="B16" s="45" t="s">
        <v>60</v>
      </c>
      <c r="C16" s="45" t="s">
        <v>49</v>
      </c>
      <c r="D16" s="26" t="s">
        <v>78</v>
      </c>
      <c r="E16" s="46" t="s">
        <v>37</v>
      </c>
      <c r="F16" s="136" t="s">
        <v>247</v>
      </c>
      <c r="G16" s="242" t="s">
        <v>248</v>
      </c>
    </row>
    <row r="17" spans="1:7" ht="59.25" customHeight="1">
      <c r="A17" s="45" t="s">
        <v>50</v>
      </c>
      <c r="B17" s="45" t="s">
        <v>61</v>
      </c>
      <c r="C17" s="45" t="s">
        <v>49</v>
      </c>
      <c r="D17" s="26" t="s">
        <v>79</v>
      </c>
      <c r="E17" s="46" t="s">
        <v>37</v>
      </c>
      <c r="F17" s="136" t="s">
        <v>249</v>
      </c>
      <c r="G17" s="242" t="s">
        <v>250</v>
      </c>
    </row>
    <row r="18" spans="1:7" ht="16.5" customHeight="1">
      <c r="A18" s="196" t="s">
        <v>161</v>
      </c>
      <c r="B18" s="45"/>
      <c r="C18" s="45"/>
      <c r="D18" s="334" t="s">
        <v>166</v>
      </c>
      <c r="E18" s="335" t="s">
        <v>37</v>
      </c>
      <c r="F18" s="136"/>
      <c r="G18" s="242"/>
    </row>
    <row r="19" spans="1:7" ht="16.5" customHeight="1">
      <c r="A19" s="333" t="s">
        <v>172</v>
      </c>
      <c r="B19" s="45"/>
      <c r="C19" s="45"/>
      <c r="D19" s="26"/>
      <c r="E19" s="335" t="s">
        <v>37</v>
      </c>
      <c r="F19" s="136" t="s">
        <v>251</v>
      </c>
      <c r="G19" s="242" t="s">
        <v>239</v>
      </c>
    </row>
    <row r="20" spans="1:7" ht="16.5" customHeight="1">
      <c r="A20" s="333" t="s">
        <v>173</v>
      </c>
      <c r="B20" s="45"/>
      <c r="C20" s="45"/>
      <c r="D20" s="26"/>
      <c r="E20" s="335" t="s">
        <v>37</v>
      </c>
      <c r="F20" s="136" t="s">
        <v>252</v>
      </c>
      <c r="G20" s="242"/>
    </row>
    <row r="21" spans="1:7">
      <c r="A21" s="45"/>
      <c r="B21" s="45"/>
      <c r="C21" s="45"/>
      <c r="D21" s="67"/>
      <c r="E21" s="45"/>
      <c r="F21" s="136"/>
      <c r="G21" s="242"/>
    </row>
    <row r="22" spans="1:7" ht="12.75" customHeight="1">
      <c r="A22" s="45" t="s">
        <v>51</v>
      </c>
      <c r="B22" s="68"/>
      <c r="C22" s="39"/>
      <c r="D22" s="67"/>
      <c r="E22" s="197" t="s">
        <v>57</v>
      </c>
      <c r="F22" s="136"/>
      <c r="G22" s="242"/>
    </row>
    <row r="23" spans="1:7">
      <c r="A23" s="45" t="s">
        <v>53</v>
      </c>
      <c r="B23" s="39"/>
      <c r="C23" s="39" t="s">
        <v>52</v>
      </c>
      <c r="D23" s="67"/>
      <c r="E23" s="39" t="s">
        <v>37</v>
      </c>
      <c r="F23" s="136" t="s">
        <v>253</v>
      </c>
      <c r="G23" s="242" t="s">
        <v>254</v>
      </c>
    </row>
    <row r="24" spans="1:7">
      <c r="A24" s="45" t="s">
        <v>58</v>
      </c>
      <c r="B24" s="39"/>
      <c r="C24" s="39" t="s">
        <v>52</v>
      </c>
      <c r="D24" s="67"/>
      <c r="E24" s="39" t="s">
        <v>37</v>
      </c>
      <c r="F24" s="136" t="s">
        <v>255</v>
      </c>
      <c r="G24" s="242" t="s">
        <v>256</v>
      </c>
    </row>
    <row r="25" spans="1:7">
      <c r="A25" s="39"/>
      <c r="B25" s="69"/>
      <c r="C25" s="39"/>
      <c r="D25" s="67"/>
      <c r="E25" s="39"/>
      <c r="F25" s="136"/>
      <c r="G25" s="242"/>
    </row>
    <row r="26" spans="1:7">
      <c r="A26" s="39" t="s">
        <v>56</v>
      </c>
      <c r="B26" s="39"/>
      <c r="C26" s="39" t="s">
        <v>54</v>
      </c>
      <c r="D26" s="67"/>
      <c r="E26" s="39" t="s">
        <v>57</v>
      </c>
      <c r="F26" s="136" t="s">
        <v>290</v>
      </c>
      <c r="G26" s="242" t="s">
        <v>242</v>
      </c>
    </row>
    <row r="27" spans="1:7">
      <c r="A27" s="45" t="s">
        <v>55</v>
      </c>
      <c r="B27" s="39"/>
      <c r="C27" s="69" t="s">
        <v>25</v>
      </c>
      <c r="D27" s="67"/>
      <c r="E27" s="39" t="s">
        <v>137</v>
      </c>
      <c r="F27" s="136" t="s">
        <v>290</v>
      </c>
      <c r="G27" s="242" t="s">
        <v>137</v>
      </c>
    </row>
    <row r="28" spans="1:7" ht="5.25" customHeight="1">
      <c r="A28" s="10"/>
      <c r="B28" s="13"/>
      <c r="C28" s="10"/>
      <c r="D28" s="44"/>
      <c r="E28" s="10"/>
      <c r="F28" s="10"/>
      <c r="G28" s="10"/>
    </row>
  </sheetData>
  <pageMargins left="0.78740157480314965" right="0.78740157480314965" top="0.78740157480314965" bottom="0.59055118110236227" header="0.51181102362204722" footer="0.39370078740157483"/>
  <pageSetup paperSize="9" orientation="portrait" r:id="rId1"/>
  <headerFooter alignWithMargins="0">
    <oddFooter>&amp;C&amp;"Arial,Regular"&amp;9NBR Nordic Beet Research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zoomScaleNormal="100" workbookViewId="0">
      <selection activeCell="A2" sqref="A2"/>
    </sheetView>
  </sheetViews>
  <sheetFormatPr defaultColWidth="9" defaultRowHeight="13.2"/>
  <cols>
    <col min="1" max="1" width="22.3984375" style="1" customWidth="1"/>
    <col min="2" max="2" width="9.8984375" style="14" customWidth="1"/>
    <col min="3" max="3" width="5.3984375" style="1" customWidth="1"/>
    <col min="4" max="4" width="11.8984375" style="1" customWidth="1"/>
    <col min="5" max="5" width="9.5" style="1" customWidth="1"/>
    <col min="6" max="6" width="10" style="1" customWidth="1"/>
    <col min="7" max="7" width="9.3984375" style="1" customWidth="1"/>
    <col min="8" max="16384" width="9" style="1"/>
  </cols>
  <sheetData>
    <row r="1" spans="1:7" ht="15.6">
      <c r="A1" s="11" t="s">
        <v>156</v>
      </c>
      <c r="G1" s="72" t="s">
        <v>180</v>
      </c>
    </row>
    <row r="2" spans="1:7" ht="15.6">
      <c r="A2" s="11" t="s">
        <v>297</v>
      </c>
      <c r="G2" s="72"/>
    </row>
    <row r="3" spans="1:7" ht="18" customHeight="1">
      <c r="A3" s="11"/>
      <c r="G3" s="71" t="s">
        <v>288</v>
      </c>
    </row>
    <row r="4" spans="1:7" ht="18" customHeight="1">
      <c r="A4" s="143" t="s">
        <v>28</v>
      </c>
      <c r="B4" s="144" t="s">
        <v>24</v>
      </c>
      <c r="C4" s="143" t="s">
        <v>22</v>
      </c>
      <c r="D4" s="143" t="s">
        <v>31</v>
      </c>
      <c r="E4" s="143" t="s">
        <v>26</v>
      </c>
      <c r="F4" s="143" t="s">
        <v>27</v>
      </c>
      <c r="G4" s="143" t="s">
        <v>23</v>
      </c>
    </row>
    <row r="5" spans="1:7" ht="15" customHeight="1">
      <c r="A5" s="145" t="s">
        <v>29</v>
      </c>
      <c r="B5" s="146" t="s">
        <v>30</v>
      </c>
      <c r="C5" s="145" t="s">
        <v>22</v>
      </c>
      <c r="D5" s="145" t="s">
        <v>13</v>
      </c>
      <c r="E5" s="145" t="s">
        <v>32</v>
      </c>
      <c r="F5" s="145" t="s">
        <v>33</v>
      </c>
      <c r="G5" s="145" t="s">
        <v>34</v>
      </c>
    </row>
    <row r="6" spans="1:7">
      <c r="A6" s="45" t="s">
        <v>35</v>
      </c>
      <c r="B6" s="46"/>
      <c r="C6" s="45" t="s">
        <v>36</v>
      </c>
      <c r="D6" s="67"/>
      <c r="E6" s="45" t="s">
        <v>37</v>
      </c>
      <c r="F6" s="136" t="s">
        <v>257</v>
      </c>
      <c r="G6" s="242" t="s">
        <v>195</v>
      </c>
    </row>
    <row r="7" spans="1:7" ht="36.75" customHeight="1">
      <c r="A7" s="45" t="s">
        <v>42</v>
      </c>
      <c r="B7" s="46" t="s">
        <v>59</v>
      </c>
      <c r="C7" s="46" t="s">
        <v>36</v>
      </c>
      <c r="D7" s="390" t="s">
        <v>122</v>
      </c>
      <c r="E7" s="45" t="s">
        <v>37</v>
      </c>
      <c r="F7" s="136" t="s">
        <v>257</v>
      </c>
      <c r="G7" s="242" t="s">
        <v>195</v>
      </c>
    </row>
    <row r="8" spans="1:7">
      <c r="A8" s="46" t="s">
        <v>38</v>
      </c>
      <c r="B8" s="46"/>
      <c r="C8" s="45" t="s">
        <v>39</v>
      </c>
      <c r="D8" s="26"/>
      <c r="E8" s="45" t="s">
        <v>37</v>
      </c>
      <c r="F8" s="136" t="s">
        <v>258</v>
      </c>
      <c r="G8" s="242" t="s">
        <v>195</v>
      </c>
    </row>
    <row r="9" spans="1:7">
      <c r="A9" s="45" t="s">
        <v>40</v>
      </c>
      <c r="B9" s="45"/>
      <c r="C9" s="45" t="s">
        <v>41</v>
      </c>
      <c r="D9" s="26"/>
      <c r="E9" s="45" t="s">
        <v>37</v>
      </c>
      <c r="F9" s="136" t="s">
        <v>198</v>
      </c>
      <c r="G9" s="242" t="s">
        <v>199</v>
      </c>
    </row>
    <row r="10" spans="1:7">
      <c r="A10" s="45"/>
      <c r="B10" s="46"/>
      <c r="C10" s="46"/>
      <c r="D10" s="26"/>
      <c r="E10" s="45"/>
      <c r="F10" s="136"/>
      <c r="G10" s="242"/>
    </row>
    <row r="11" spans="1:7">
      <c r="A11" s="45" t="s">
        <v>43</v>
      </c>
      <c r="B11" s="46"/>
      <c r="C11" s="46" t="s">
        <v>44</v>
      </c>
      <c r="D11" s="26"/>
      <c r="E11" s="45" t="s">
        <v>37</v>
      </c>
      <c r="F11" s="392" t="s">
        <v>200</v>
      </c>
      <c r="G11" s="393" t="s">
        <v>197</v>
      </c>
    </row>
    <row r="12" spans="1:7">
      <c r="A12" s="45" t="s">
        <v>45</v>
      </c>
      <c r="B12" s="46"/>
      <c r="C12" s="46" t="s">
        <v>44</v>
      </c>
      <c r="D12" s="26"/>
      <c r="E12" s="45" t="s">
        <v>37</v>
      </c>
      <c r="F12" s="392" t="s">
        <v>201</v>
      </c>
      <c r="G12" s="393" t="s">
        <v>197</v>
      </c>
    </row>
    <row r="13" spans="1:7">
      <c r="A13" s="45" t="s">
        <v>46</v>
      </c>
      <c r="B13" s="46"/>
      <c r="C13" s="46" t="s">
        <v>44</v>
      </c>
      <c r="D13" s="26"/>
      <c r="E13" s="45" t="s">
        <v>37</v>
      </c>
      <c r="F13" s="136"/>
      <c r="G13" s="242"/>
    </row>
    <row r="14" spans="1:7">
      <c r="A14" s="45" t="s">
        <v>47</v>
      </c>
      <c r="B14" s="46"/>
      <c r="C14" s="46" t="s">
        <v>44</v>
      </c>
      <c r="D14" s="26"/>
      <c r="E14" s="45" t="s">
        <v>37</v>
      </c>
      <c r="F14" s="136"/>
      <c r="G14" s="242"/>
    </row>
    <row r="15" spans="1:7">
      <c r="A15" s="45"/>
      <c r="B15" s="46"/>
      <c r="C15" s="46"/>
      <c r="D15" s="26"/>
      <c r="E15" s="45"/>
      <c r="F15" s="136"/>
      <c r="G15" s="242"/>
    </row>
    <row r="16" spans="1:7" ht="27.75" customHeight="1">
      <c r="A16" s="45" t="s">
        <v>48</v>
      </c>
      <c r="B16" s="45" t="s">
        <v>60</v>
      </c>
      <c r="C16" s="45" t="s">
        <v>49</v>
      </c>
      <c r="D16" s="26" t="s">
        <v>78</v>
      </c>
      <c r="E16" s="46" t="s">
        <v>37</v>
      </c>
      <c r="F16" s="136" t="s">
        <v>259</v>
      </c>
      <c r="G16" s="242" t="s">
        <v>260</v>
      </c>
    </row>
    <row r="17" spans="1:7" ht="59.25" customHeight="1">
      <c r="A17" s="45" t="s">
        <v>50</v>
      </c>
      <c r="B17" s="45" t="s">
        <v>61</v>
      </c>
      <c r="C17" s="45" t="s">
        <v>49</v>
      </c>
      <c r="D17" s="26" t="s">
        <v>79</v>
      </c>
      <c r="E17" s="46" t="s">
        <v>37</v>
      </c>
      <c r="F17" s="136" t="s">
        <v>228</v>
      </c>
      <c r="G17" s="242" t="s">
        <v>261</v>
      </c>
    </row>
    <row r="18" spans="1:7" ht="16.5" customHeight="1">
      <c r="A18" s="196" t="s">
        <v>161</v>
      </c>
      <c r="B18" s="45"/>
      <c r="C18" s="45"/>
      <c r="D18" s="334" t="s">
        <v>166</v>
      </c>
      <c r="E18" s="335" t="s">
        <v>37</v>
      </c>
      <c r="F18" s="136" t="s">
        <v>262</v>
      </c>
      <c r="G18" s="242"/>
    </row>
    <row r="19" spans="1:7" ht="16.5" customHeight="1">
      <c r="A19" s="333" t="s">
        <v>172</v>
      </c>
      <c r="B19" s="45"/>
      <c r="C19" s="45"/>
      <c r="D19" s="26"/>
      <c r="E19" s="335" t="s">
        <v>37</v>
      </c>
      <c r="F19" s="136"/>
      <c r="G19" s="242"/>
    </row>
    <row r="20" spans="1:7" ht="16.5" customHeight="1">
      <c r="A20" s="333" t="s">
        <v>173</v>
      </c>
      <c r="B20" s="45"/>
      <c r="C20" s="45"/>
      <c r="D20" s="26"/>
      <c r="E20" s="335" t="s">
        <v>37</v>
      </c>
      <c r="F20" s="136"/>
      <c r="G20" s="242"/>
    </row>
    <row r="21" spans="1:7">
      <c r="A21" s="45"/>
      <c r="B21" s="45"/>
      <c r="C21" s="45"/>
      <c r="D21" s="67"/>
      <c r="E21" s="45"/>
      <c r="F21" s="136"/>
      <c r="G21" s="242"/>
    </row>
    <row r="22" spans="1:7" ht="12.75" customHeight="1">
      <c r="A22" s="45" t="s">
        <v>51</v>
      </c>
      <c r="B22" s="68"/>
      <c r="C22" s="39"/>
      <c r="D22" s="67"/>
      <c r="E22" s="197" t="s">
        <v>57</v>
      </c>
      <c r="F22" s="136"/>
      <c r="G22" s="242"/>
    </row>
    <row r="23" spans="1:7">
      <c r="A23" s="45" t="s">
        <v>53</v>
      </c>
      <c r="B23" s="39"/>
      <c r="C23" s="39" t="s">
        <v>52</v>
      </c>
      <c r="D23" s="67"/>
      <c r="E23" s="39" t="s">
        <v>37</v>
      </c>
      <c r="F23" s="136" t="s">
        <v>263</v>
      </c>
      <c r="G23" s="242"/>
    </row>
    <row r="24" spans="1:7">
      <c r="A24" s="45" t="s">
        <v>58</v>
      </c>
      <c r="B24" s="39"/>
      <c r="C24" s="39" t="s">
        <v>52</v>
      </c>
      <c r="D24" s="67"/>
      <c r="E24" s="39" t="s">
        <v>37</v>
      </c>
      <c r="F24" s="136"/>
      <c r="G24" s="242"/>
    </row>
    <row r="25" spans="1:7">
      <c r="A25" s="39"/>
      <c r="B25" s="69"/>
      <c r="C25" s="39"/>
      <c r="D25" s="67"/>
      <c r="E25" s="39"/>
      <c r="F25" s="136"/>
      <c r="G25" s="242"/>
    </row>
    <row r="26" spans="1:7">
      <c r="A26" s="39" t="s">
        <v>56</v>
      </c>
      <c r="B26" s="39"/>
      <c r="C26" s="39" t="s">
        <v>54</v>
      </c>
      <c r="D26" s="67"/>
      <c r="E26" s="39" t="s">
        <v>57</v>
      </c>
      <c r="F26" s="136" t="s">
        <v>25</v>
      </c>
      <c r="G26" s="242" t="s">
        <v>25</v>
      </c>
    </row>
    <row r="27" spans="1:7">
      <c r="A27" s="45" t="s">
        <v>55</v>
      </c>
      <c r="B27" s="39"/>
      <c r="C27" s="69" t="s">
        <v>25</v>
      </c>
      <c r="D27" s="67"/>
      <c r="E27" s="39" t="s">
        <v>137</v>
      </c>
      <c r="F27" s="136" t="s">
        <v>25</v>
      </c>
      <c r="G27" s="242" t="s">
        <v>25</v>
      </c>
    </row>
    <row r="28" spans="1:7" ht="5.25" customHeight="1">
      <c r="A28" s="10"/>
      <c r="B28" s="13"/>
      <c r="C28" s="10"/>
      <c r="D28" s="44"/>
      <c r="E28" s="10"/>
      <c r="F28" s="10"/>
      <c r="G28" s="10"/>
    </row>
  </sheetData>
  <pageMargins left="0.78740157480314965" right="0.78740157480314965" top="0.78740157480314965" bottom="0.59055118110236227" header="0.51181102362204722" footer="0.39370078740157483"/>
  <pageSetup paperSize="9" orientation="portrait" r:id="rId1"/>
  <headerFooter alignWithMargins="0">
    <oddFooter>&amp;C&amp;"Arial,Regular"&amp;9NBR Nordic Beet Research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showGridLines="0" zoomScaleNormal="100" workbookViewId="0">
      <selection activeCell="A2" sqref="A2"/>
    </sheetView>
  </sheetViews>
  <sheetFormatPr defaultColWidth="9" defaultRowHeight="15.6"/>
  <cols>
    <col min="1" max="1" width="10.5" style="119" customWidth="1"/>
    <col min="2" max="2" width="13.69921875" style="119" customWidth="1"/>
    <col min="3" max="3" width="13.19921875" style="119" customWidth="1"/>
    <col min="4" max="4" width="16.3984375" style="119" customWidth="1"/>
    <col min="5" max="5" width="13.5" style="119" customWidth="1"/>
    <col min="6" max="6" width="11" style="119" customWidth="1"/>
    <col min="7" max="16384" width="9" style="119"/>
  </cols>
  <sheetData>
    <row r="1" spans="1:7">
      <c r="A1" s="212" t="s">
        <v>156</v>
      </c>
      <c r="B1" s="213"/>
      <c r="C1" s="213"/>
      <c r="D1" s="213"/>
      <c r="E1" s="213"/>
      <c r="F1" s="214" t="s">
        <v>180</v>
      </c>
      <c r="G1" s="213"/>
    </row>
    <row r="2" spans="1:7">
      <c r="A2" s="11" t="s">
        <v>297</v>
      </c>
      <c r="B2" s="213"/>
      <c r="C2" s="213"/>
      <c r="D2" s="213"/>
      <c r="E2" s="213"/>
      <c r="F2" s="214"/>
      <c r="G2" s="213"/>
    </row>
    <row r="3" spans="1:7" ht="16.5" customHeight="1">
      <c r="A3" s="212"/>
      <c r="B3" s="213"/>
      <c r="C3" s="213"/>
      <c r="D3" s="213"/>
      <c r="E3" s="213"/>
      <c r="F3" s="214"/>
      <c r="G3" s="213"/>
    </row>
    <row r="4" spans="1:7">
      <c r="A4" s="215" t="s">
        <v>123</v>
      </c>
      <c r="B4" s="213"/>
      <c r="C4" s="213"/>
      <c r="D4" s="213"/>
      <c r="E4" s="213"/>
      <c r="F4" s="216"/>
      <c r="G4" s="213"/>
    </row>
    <row r="5" spans="1:7">
      <c r="A5" s="215" t="s">
        <v>134</v>
      </c>
      <c r="B5" s="213"/>
      <c r="C5" s="213"/>
      <c r="D5" s="213"/>
      <c r="E5" s="213"/>
      <c r="F5" s="216"/>
      <c r="G5" s="213"/>
    </row>
    <row r="6" spans="1:7">
      <c r="A6" s="157" t="s">
        <v>125</v>
      </c>
      <c r="B6" s="157" t="s">
        <v>27</v>
      </c>
      <c r="C6" s="157" t="s">
        <v>80</v>
      </c>
      <c r="D6" s="158"/>
      <c r="E6" s="158"/>
      <c r="F6" s="158"/>
      <c r="G6" s="394"/>
    </row>
    <row r="7" spans="1:7">
      <c r="A7" s="159"/>
      <c r="B7" s="153" t="s">
        <v>126</v>
      </c>
      <c r="C7" s="160" t="s">
        <v>165</v>
      </c>
      <c r="D7" s="161"/>
      <c r="E7" s="161"/>
      <c r="F7" s="161"/>
      <c r="G7" s="394"/>
    </row>
    <row r="8" spans="1:7">
      <c r="A8" s="395" t="s">
        <v>182</v>
      </c>
      <c r="B8" s="396">
        <v>41758</v>
      </c>
      <c r="C8" s="419" t="s">
        <v>264</v>
      </c>
      <c r="D8" s="419"/>
      <c r="E8" s="397"/>
      <c r="F8" s="398"/>
      <c r="G8" s="394"/>
    </row>
    <row r="9" spans="1:7">
      <c r="A9" s="395"/>
      <c r="B9" s="396">
        <v>41771</v>
      </c>
      <c r="C9" s="399" t="s">
        <v>265</v>
      </c>
      <c r="D9" s="399"/>
      <c r="E9" s="397"/>
      <c r="F9" s="398"/>
      <c r="G9" s="394"/>
    </row>
    <row r="10" spans="1:7">
      <c r="A10" s="400"/>
      <c r="B10" s="396">
        <v>41783</v>
      </c>
      <c r="C10" s="419" t="s">
        <v>266</v>
      </c>
      <c r="D10" s="419"/>
      <c r="E10" s="397"/>
      <c r="F10" s="398"/>
      <c r="G10" s="394"/>
    </row>
    <row r="11" spans="1:7">
      <c r="A11" s="401" t="s">
        <v>204</v>
      </c>
      <c r="B11" s="402">
        <v>41767</v>
      </c>
      <c r="C11" s="403" t="s">
        <v>267</v>
      </c>
      <c r="D11" s="398"/>
      <c r="E11" s="404"/>
      <c r="F11" s="404"/>
      <c r="G11" s="404"/>
    </row>
    <row r="12" spans="1:7">
      <c r="A12" s="401"/>
      <c r="B12" s="402">
        <v>41777</v>
      </c>
      <c r="C12" s="403" t="s">
        <v>268</v>
      </c>
      <c r="D12" s="405"/>
      <c r="E12" s="406"/>
      <c r="F12" s="406"/>
      <c r="G12" s="406"/>
    </row>
    <row r="13" spans="1:7">
      <c r="A13" s="401"/>
      <c r="B13" s="402">
        <v>41790</v>
      </c>
      <c r="C13" s="403" t="s">
        <v>269</v>
      </c>
      <c r="D13" s="405"/>
      <c r="E13" s="406"/>
      <c r="F13" s="406"/>
      <c r="G13" s="406"/>
    </row>
    <row r="14" spans="1:7">
      <c r="A14" s="218" t="s">
        <v>202</v>
      </c>
      <c r="B14" s="327" t="s">
        <v>25</v>
      </c>
      <c r="C14" s="420"/>
      <c r="D14" s="420"/>
      <c r="E14" s="221"/>
      <c r="F14" s="221"/>
      <c r="G14" s="394"/>
    </row>
    <row r="15" spans="1:7">
      <c r="A15" s="218"/>
      <c r="B15" s="327" t="s">
        <v>25</v>
      </c>
      <c r="C15" s="420"/>
      <c r="D15" s="420"/>
      <c r="E15" s="221"/>
      <c r="F15" s="221"/>
      <c r="G15" s="394"/>
    </row>
    <row r="16" spans="1:7">
      <c r="A16" s="225"/>
      <c r="B16" s="407" t="s">
        <v>25</v>
      </c>
      <c r="C16" s="421"/>
      <c r="D16" s="421"/>
      <c r="E16" s="227"/>
      <c r="F16" s="227"/>
      <c r="G16" s="394"/>
    </row>
    <row r="17" spans="1:7">
      <c r="A17" s="228"/>
      <c r="B17" s="220"/>
      <c r="C17" s="223"/>
      <c r="D17" s="224"/>
      <c r="E17" s="221"/>
      <c r="F17" s="221"/>
      <c r="G17" s="394"/>
    </row>
    <row r="18" spans="1:7">
      <c r="A18" s="229" t="s">
        <v>81</v>
      </c>
      <c r="B18" s="230"/>
      <c r="C18" s="231"/>
      <c r="D18" s="231"/>
      <c r="E18" s="231"/>
      <c r="F18" s="231"/>
      <c r="G18" s="394"/>
    </row>
    <row r="19" spans="1:7">
      <c r="A19" s="162" t="s">
        <v>125</v>
      </c>
      <c r="B19" s="162" t="s">
        <v>27</v>
      </c>
      <c r="C19" s="162" t="s">
        <v>82</v>
      </c>
      <c r="D19" s="162"/>
      <c r="E19" s="162"/>
      <c r="F19" s="162"/>
      <c r="G19" s="394"/>
    </row>
    <row r="20" spans="1:7">
      <c r="A20" s="159"/>
      <c r="B20" s="159" t="s">
        <v>126</v>
      </c>
      <c r="C20" s="163"/>
      <c r="D20" s="163"/>
      <c r="E20" s="163"/>
      <c r="F20" s="163"/>
      <c r="G20" s="394"/>
    </row>
    <row r="21" spans="1:7">
      <c r="A21" s="395" t="s">
        <v>182</v>
      </c>
      <c r="B21" s="408" t="s">
        <v>270</v>
      </c>
      <c r="C21" s="326" t="s">
        <v>271</v>
      </c>
      <c r="D21" s="326"/>
      <c r="E21" s="221"/>
      <c r="F21" s="221"/>
      <c r="G21" s="394"/>
    </row>
    <row r="22" spans="1:7">
      <c r="A22" s="395" t="s">
        <v>182</v>
      </c>
      <c r="B22" s="408" t="s">
        <v>272</v>
      </c>
      <c r="C22" s="326" t="s">
        <v>273</v>
      </c>
      <c r="D22" s="326"/>
      <c r="E22" s="221"/>
      <c r="F22" s="221"/>
      <c r="G22" s="394"/>
    </row>
    <row r="23" spans="1:7">
      <c r="A23" s="401" t="s">
        <v>204</v>
      </c>
      <c r="B23" s="402">
        <v>41730</v>
      </c>
      <c r="C23" s="406" t="s">
        <v>274</v>
      </c>
      <c r="D23" s="409"/>
      <c r="E23" s="221"/>
      <c r="F23" s="221"/>
      <c r="G23" s="394"/>
    </row>
    <row r="24" spans="1:7">
      <c r="A24" s="225" t="s">
        <v>202</v>
      </c>
      <c r="B24" s="238" t="s">
        <v>275</v>
      </c>
      <c r="C24" s="413" t="s">
        <v>274</v>
      </c>
      <c r="D24" s="227"/>
      <c r="E24" s="227"/>
      <c r="F24" s="227"/>
      <c r="G24" s="394"/>
    </row>
    <row r="25" spans="1:7">
      <c r="A25" s="234"/>
      <c r="B25" s="235"/>
      <c r="C25" s="230"/>
      <c r="D25" s="220"/>
      <c r="E25" s="236"/>
      <c r="F25" s="236"/>
      <c r="G25" s="394"/>
    </row>
    <row r="26" spans="1:7">
      <c r="A26" s="237" t="s">
        <v>121</v>
      </c>
      <c r="B26" s="230"/>
      <c r="C26" s="235"/>
      <c r="D26" s="235"/>
      <c r="E26" s="235"/>
      <c r="F26" s="235"/>
      <c r="G26" s="394"/>
    </row>
    <row r="27" spans="1:7">
      <c r="A27" s="162" t="s">
        <v>125</v>
      </c>
      <c r="B27" s="162" t="s">
        <v>27</v>
      </c>
      <c r="C27" s="157" t="s">
        <v>82</v>
      </c>
      <c r="D27" s="157"/>
      <c r="E27" s="164"/>
      <c r="F27" s="164"/>
      <c r="G27" s="394"/>
    </row>
    <row r="28" spans="1:7">
      <c r="A28" s="159"/>
      <c r="B28" s="159" t="s">
        <v>33</v>
      </c>
      <c r="C28" s="159"/>
      <c r="D28" s="165"/>
      <c r="E28" s="165"/>
      <c r="F28" s="165"/>
      <c r="G28" s="394"/>
    </row>
    <row r="29" spans="1:7">
      <c r="A29" s="395" t="s">
        <v>182</v>
      </c>
      <c r="B29" s="408" t="s">
        <v>276</v>
      </c>
      <c r="C29" s="410" t="s">
        <v>277</v>
      </c>
      <c r="D29" s="220"/>
      <c r="E29" s="220"/>
      <c r="F29" s="220"/>
      <c r="G29" s="394"/>
    </row>
    <row r="30" spans="1:7">
      <c r="A30" s="395" t="s">
        <v>182</v>
      </c>
      <c r="B30" s="408" t="s">
        <v>278</v>
      </c>
      <c r="C30" s="410" t="s">
        <v>277</v>
      </c>
      <c r="D30" s="220"/>
      <c r="E30" s="220"/>
      <c r="F30" s="220"/>
      <c r="G30" s="394"/>
    </row>
    <row r="31" spans="1:7">
      <c r="A31" s="395" t="s">
        <v>182</v>
      </c>
      <c r="B31" s="408" t="s">
        <v>279</v>
      </c>
      <c r="C31" s="410" t="s">
        <v>277</v>
      </c>
      <c r="D31" s="220"/>
      <c r="E31" s="220"/>
      <c r="F31" s="220"/>
      <c r="G31" s="394"/>
    </row>
    <row r="32" spans="1:7">
      <c r="A32" s="401" t="s">
        <v>204</v>
      </c>
      <c r="B32" s="402">
        <v>41859</v>
      </c>
      <c r="C32" s="406" t="s">
        <v>280</v>
      </c>
      <c r="D32" s="394"/>
      <c r="E32" s="394"/>
      <c r="F32" s="394"/>
      <c r="G32" s="394"/>
    </row>
    <row r="33" spans="1:7">
      <c r="A33" s="225" t="s">
        <v>202</v>
      </c>
      <c r="B33" s="414"/>
      <c r="C33" s="415" t="s">
        <v>262</v>
      </c>
      <c r="D33" s="416"/>
      <c r="E33" s="416"/>
      <c r="F33" s="416"/>
      <c r="G33" s="394"/>
    </row>
    <row r="34" spans="1:7">
      <c r="A34" s="218"/>
      <c r="B34" s="219"/>
      <c r="C34" s="222"/>
      <c r="D34" s="239"/>
      <c r="E34" s="239"/>
      <c r="F34" s="239"/>
      <c r="G34" s="394"/>
    </row>
    <row r="35" spans="1:7">
      <c r="A35" s="232" t="s">
        <v>127</v>
      </c>
      <c r="B35" s="240"/>
      <c r="C35" s="217"/>
      <c r="D35" s="217"/>
      <c r="E35" s="217"/>
      <c r="F35" s="217"/>
      <c r="G35" s="394"/>
    </row>
    <row r="36" spans="1:7">
      <c r="A36" s="166" t="s">
        <v>125</v>
      </c>
      <c r="B36" s="167" t="s">
        <v>132</v>
      </c>
      <c r="C36" s="166" t="s">
        <v>128</v>
      </c>
      <c r="D36" s="166" t="s">
        <v>135</v>
      </c>
      <c r="E36" s="166" t="s">
        <v>129</v>
      </c>
      <c r="F36" s="166" t="s">
        <v>130</v>
      </c>
      <c r="G36" s="411"/>
    </row>
    <row r="37" spans="1:7">
      <c r="A37" s="168"/>
      <c r="B37" s="169" t="s">
        <v>133</v>
      </c>
      <c r="C37" s="168" t="s">
        <v>83</v>
      </c>
      <c r="D37" s="168" t="s">
        <v>136</v>
      </c>
      <c r="E37" s="168" t="s">
        <v>84</v>
      </c>
      <c r="F37" s="168" t="s">
        <v>10</v>
      </c>
      <c r="G37" s="241"/>
    </row>
    <row r="38" spans="1:7">
      <c r="A38" s="395" t="s">
        <v>182</v>
      </c>
      <c r="B38" s="77" t="s">
        <v>281</v>
      </c>
      <c r="C38" s="326" t="s">
        <v>281</v>
      </c>
      <c r="D38" s="406" t="s">
        <v>282</v>
      </c>
      <c r="E38" s="77">
        <v>50</v>
      </c>
      <c r="F38" s="77">
        <v>5.4</v>
      </c>
      <c r="G38" s="394"/>
    </row>
    <row r="39" spans="1:7">
      <c r="A39" s="401" t="s">
        <v>204</v>
      </c>
      <c r="B39" s="412" t="s">
        <v>281</v>
      </c>
      <c r="C39" s="412" t="s">
        <v>281</v>
      </c>
      <c r="D39" s="406" t="s">
        <v>282</v>
      </c>
      <c r="E39" s="406">
        <v>48</v>
      </c>
      <c r="F39" s="406">
        <v>5.3</v>
      </c>
      <c r="G39" s="394"/>
    </row>
    <row r="40" spans="1:7">
      <c r="A40" s="218" t="s">
        <v>202</v>
      </c>
      <c r="B40" s="326" t="s">
        <v>281</v>
      </c>
      <c r="C40" s="412" t="s">
        <v>281</v>
      </c>
      <c r="D40" s="406" t="s">
        <v>282</v>
      </c>
      <c r="E40" s="387">
        <v>48</v>
      </c>
      <c r="F40" s="387">
        <v>5.4</v>
      </c>
      <c r="G40" s="394"/>
    </row>
    <row r="41" spans="1:7" ht="6.75" customHeight="1">
      <c r="A41" s="233"/>
      <c r="B41" s="226"/>
      <c r="C41" s="226"/>
      <c r="D41" s="226"/>
      <c r="E41" s="226"/>
      <c r="F41" s="226"/>
      <c r="G41" s="394"/>
    </row>
  </sheetData>
  <mergeCells count="5">
    <mergeCell ref="C8:D8"/>
    <mergeCell ref="C10:D10"/>
    <mergeCell ref="C14:D14"/>
    <mergeCell ref="C15:D15"/>
    <mergeCell ref="C16:D16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showZeros="0" tabSelected="1" zoomScaleNormal="100" workbookViewId="0">
      <selection activeCell="A3" sqref="A3"/>
    </sheetView>
  </sheetViews>
  <sheetFormatPr defaultColWidth="9.59765625" defaultRowHeight="15.6"/>
  <cols>
    <col min="1" max="1" width="19.09765625" style="75" customWidth="1"/>
    <col min="2" max="2" width="17.5" style="75" customWidth="1"/>
    <col min="3" max="3" width="9.69921875" style="75" customWidth="1"/>
    <col min="4" max="4" width="6" style="75" customWidth="1"/>
    <col min="5" max="5" width="7.8984375" style="75" customWidth="1"/>
    <col min="6" max="6" width="5.59765625" style="78" customWidth="1"/>
    <col min="7" max="7" width="7" style="75" customWidth="1"/>
    <col min="8" max="8" width="6.19921875" style="75" customWidth="1"/>
    <col min="9" max="9" width="5.69921875" style="75" customWidth="1"/>
    <col min="10" max="11" width="9.59765625" style="75"/>
    <col min="12" max="12" width="22.69921875" style="75" customWidth="1"/>
    <col min="13" max="13" width="20.3984375" style="75" customWidth="1"/>
    <col min="14" max="14" width="22.5" style="75" customWidth="1"/>
    <col min="15" max="16384" width="9.59765625" style="75"/>
  </cols>
  <sheetData>
    <row r="1" spans="1:13" ht="22.5" customHeight="1">
      <c r="A1" s="11" t="s">
        <v>156</v>
      </c>
      <c r="B1" s="14"/>
      <c r="C1" s="1"/>
      <c r="D1" s="1"/>
      <c r="E1" s="1"/>
      <c r="F1" s="1"/>
      <c r="H1" s="72" t="s">
        <v>180</v>
      </c>
    </row>
    <row r="2" spans="1:13" ht="17.25" customHeight="1">
      <c r="A2" s="11" t="s">
        <v>297</v>
      </c>
      <c r="B2" s="14"/>
      <c r="C2" s="1"/>
      <c r="D2" s="1"/>
      <c r="E2" s="1"/>
      <c r="F2" s="1"/>
      <c r="H2" s="72"/>
    </row>
    <row r="3" spans="1:13" ht="16.5" customHeight="1">
      <c r="A3" s="2"/>
      <c r="F3" s="79"/>
    </row>
    <row r="4" spans="1:13">
      <c r="A4" s="80" t="s">
        <v>85</v>
      </c>
      <c r="B4" s="76"/>
      <c r="C4" s="76"/>
      <c r="D4" s="81"/>
      <c r="E4" s="81"/>
      <c r="F4" s="81"/>
    </row>
    <row r="5" spans="1:13">
      <c r="A5" s="150"/>
      <c r="B5" s="151"/>
      <c r="C5" s="152" t="s">
        <v>182</v>
      </c>
      <c r="D5" s="152"/>
      <c r="E5" s="152" t="s">
        <v>204</v>
      </c>
      <c r="F5" s="152"/>
      <c r="G5" s="152" t="s">
        <v>202</v>
      </c>
      <c r="H5" s="152"/>
    </row>
    <row r="6" spans="1:13">
      <c r="A6" s="153"/>
      <c r="B6" s="154"/>
      <c r="C6" s="325"/>
      <c r="D6" s="155" t="s">
        <v>86</v>
      </c>
      <c r="E6" s="156"/>
      <c r="F6" s="155" t="s">
        <v>86</v>
      </c>
      <c r="G6" s="156"/>
      <c r="H6" s="155" t="s">
        <v>86</v>
      </c>
    </row>
    <row r="7" spans="1:13" ht="17.25" customHeight="1">
      <c r="A7" s="83" t="s">
        <v>87</v>
      </c>
      <c r="B7" s="84"/>
      <c r="C7" s="98">
        <v>6.8</v>
      </c>
      <c r="D7" s="85"/>
      <c r="E7" s="98">
        <v>7.1</v>
      </c>
      <c r="F7" s="77"/>
      <c r="G7" s="98">
        <v>7.4</v>
      </c>
      <c r="H7" s="117"/>
    </row>
    <row r="8" spans="1:13" ht="17.25" customHeight="1">
      <c r="A8" s="83" t="s">
        <v>169</v>
      </c>
      <c r="B8" s="76"/>
      <c r="C8" s="98">
        <v>11</v>
      </c>
      <c r="D8" s="328" t="s">
        <v>283</v>
      </c>
      <c r="E8" s="98">
        <v>10</v>
      </c>
      <c r="F8" s="82" t="s">
        <v>283</v>
      </c>
      <c r="G8" s="417">
        <v>7</v>
      </c>
      <c r="H8" s="418" t="s">
        <v>6</v>
      </c>
    </row>
    <row r="9" spans="1:13" ht="17.25" customHeight="1">
      <c r="A9" s="83" t="s">
        <v>88</v>
      </c>
      <c r="B9" s="76"/>
      <c r="C9" s="98">
        <v>6.8</v>
      </c>
      <c r="D9" s="418" t="s">
        <v>7</v>
      </c>
      <c r="E9" s="417">
        <v>6</v>
      </c>
      <c r="F9" s="328" t="s">
        <v>7</v>
      </c>
      <c r="G9" s="98">
        <v>16</v>
      </c>
      <c r="H9" s="418" t="s">
        <v>6</v>
      </c>
    </row>
    <row r="10" spans="1:13" ht="17.25" customHeight="1">
      <c r="A10" s="83" t="s">
        <v>167</v>
      </c>
      <c r="B10" s="76"/>
      <c r="C10" s="98">
        <v>6.3</v>
      </c>
      <c r="D10" s="82"/>
      <c r="E10" s="98">
        <v>4.5</v>
      </c>
      <c r="F10" s="114"/>
      <c r="G10" s="98">
        <v>7.8</v>
      </c>
      <c r="H10" s="114"/>
    </row>
    <row r="11" spans="1:13" ht="17.25" customHeight="1">
      <c r="A11" s="83" t="s">
        <v>89</v>
      </c>
      <c r="B11" s="76"/>
      <c r="C11" s="98">
        <v>1.1000000000000001</v>
      </c>
      <c r="D11" s="82"/>
      <c r="E11" s="98">
        <v>1.3</v>
      </c>
      <c r="F11" s="77"/>
      <c r="G11" s="98">
        <v>2.1</v>
      </c>
      <c r="H11" s="114"/>
    </row>
    <row r="12" spans="1:13" ht="17.25" customHeight="1">
      <c r="A12" s="83" t="s">
        <v>284</v>
      </c>
      <c r="B12" s="84"/>
      <c r="C12" s="98">
        <v>160</v>
      </c>
      <c r="D12" s="82"/>
      <c r="E12" s="98">
        <v>280</v>
      </c>
      <c r="F12" s="77"/>
      <c r="G12" s="98">
        <v>290</v>
      </c>
      <c r="H12" s="114"/>
    </row>
    <row r="13" spans="1:13" ht="17.25" customHeight="1">
      <c r="A13" s="83" t="s">
        <v>90</v>
      </c>
      <c r="B13" s="76" t="s">
        <v>91</v>
      </c>
      <c r="C13" s="417">
        <v>3</v>
      </c>
      <c r="D13" s="82"/>
      <c r="E13" s="98">
        <v>3.6</v>
      </c>
      <c r="F13" s="77"/>
      <c r="G13" s="98">
        <v>2.7</v>
      </c>
      <c r="H13" s="114"/>
      <c r="M13" s="323">
        <v>0</v>
      </c>
    </row>
    <row r="14" spans="1:13" ht="17.25" customHeight="1">
      <c r="A14" s="83" t="s">
        <v>92</v>
      </c>
      <c r="B14" s="76" t="s">
        <v>93</v>
      </c>
      <c r="C14" s="98">
        <v>11</v>
      </c>
      <c r="D14" s="86"/>
      <c r="E14" s="98">
        <v>18</v>
      </c>
      <c r="F14" s="77"/>
      <c r="G14" s="98">
        <v>24</v>
      </c>
      <c r="H14" s="115"/>
    </row>
    <row r="15" spans="1:13" ht="17.25" customHeight="1">
      <c r="A15" s="83" t="s">
        <v>94</v>
      </c>
      <c r="B15" s="76" t="s">
        <v>95</v>
      </c>
      <c r="C15" s="98">
        <v>60</v>
      </c>
      <c r="D15" s="82"/>
      <c r="E15" s="98">
        <v>46</v>
      </c>
      <c r="F15" s="77"/>
      <c r="G15" s="98">
        <v>40</v>
      </c>
      <c r="H15" s="114"/>
    </row>
    <row r="16" spans="1:13" ht="17.25" customHeight="1">
      <c r="A16" s="329" t="s">
        <v>96</v>
      </c>
      <c r="B16" s="330" t="s">
        <v>97</v>
      </c>
      <c r="C16" s="331" t="s">
        <v>285</v>
      </c>
      <c r="D16" s="97"/>
      <c r="E16" s="332" t="s">
        <v>286</v>
      </c>
      <c r="F16" s="99"/>
      <c r="G16" s="332" t="s">
        <v>287</v>
      </c>
      <c r="H16" s="116"/>
    </row>
    <row r="17" spans="1:6" ht="9" customHeight="1">
      <c r="F17" s="75"/>
    </row>
    <row r="18" spans="1:6" ht="15.75" customHeight="1">
      <c r="A18" s="324" t="s">
        <v>170</v>
      </c>
      <c r="B18" s="324"/>
      <c r="C18" s="76"/>
      <c r="D18" s="76"/>
      <c r="E18" s="76"/>
      <c r="F18" s="77"/>
    </row>
    <row r="19" spans="1:6" ht="15.75" customHeight="1">
      <c r="A19" s="324"/>
      <c r="B19" s="324"/>
      <c r="C19" s="76"/>
      <c r="D19" s="76"/>
      <c r="E19" s="76"/>
      <c r="F19" s="77"/>
    </row>
    <row r="20" spans="1:6" ht="18" customHeight="1">
      <c r="A20" s="87" t="s">
        <v>98</v>
      </c>
      <c r="B20" s="88"/>
      <c r="C20" s="76"/>
      <c r="E20" s="76"/>
      <c r="F20" s="88"/>
    </row>
    <row r="21" spans="1:6" ht="15" customHeight="1">
      <c r="A21" s="76" t="s">
        <v>99</v>
      </c>
      <c r="B21" s="76" t="s">
        <v>100</v>
      </c>
      <c r="C21" s="76"/>
      <c r="E21" s="76"/>
      <c r="F21" s="88"/>
    </row>
    <row r="22" spans="1:6" ht="15" customHeight="1">
      <c r="A22" s="76" t="s">
        <v>101</v>
      </c>
      <c r="B22" s="76" t="s">
        <v>102</v>
      </c>
      <c r="C22" s="76"/>
      <c r="E22" s="76"/>
      <c r="F22" s="88"/>
    </row>
    <row r="23" spans="1:6" ht="15" customHeight="1">
      <c r="A23" s="76" t="s">
        <v>103</v>
      </c>
      <c r="B23" s="76" t="s">
        <v>104</v>
      </c>
      <c r="C23" s="76"/>
      <c r="E23" s="76"/>
      <c r="F23" s="88"/>
    </row>
    <row r="24" spans="1:6" ht="15" customHeight="1">
      <c r="A24" s="76" t="s">
        <v>105</v>
      </c>
      <c r="B24" s="76" t="s">
        <v>106</v>
      </c>
      <c r="C24" s="76"/>
      <c r="E24" s="76"/>
      <c r="F24" s="88"/>
    </row>
    <row r="25" spans="1:6" ht="15" customHeight="1">
      <c r="A25" s="76" t="s">
        <v>107</v>
      </c>
      <c r="B25" s="76" t="s">
        <v>108</v>
      </c>
      <c r="C25" s="76"/>
      <c r="E25" s="76"/>
      <c r="F25" s="88"/>
    </row>
    <row r="26" spans="1:6" ht="15" customHeight="1">
      <c r="A26" s="76" t="s">
        <v>109</v>
      </c>
      <c r="B26" s="88" t="s">
        <v>110</v>
      </c>
      <c r="C26" s="76"/>
      <c r="E26" s="76"/>
      <c r="F26" s="88"/>
    </row>
    <row r="27" spans="1:6">
      <c r="A27" s="76"/>
      <c r="B27" s="76"/>
      <c r="C27" s="76"/>
      <c r="E27" s="76"/>
      <c r="F27" s="77"/>
    </row>
    <row r="28" spans="1:6">
      <c r="A28" s="87" t="s">
        <v>97</v>
      </c>
      <c r="B28" s="76"/>
      <c r="C28" s="76"/>
      <c r="E28" s="76"/>
      <c r="F28" s="77"/>
    </row>
    <row r="29" spans="1:6" ht="16.5" customHeight="1">
      <c r="A29" s="77" t="s">
        <v>111</v>
      </c>
      <c r="B29" s="76"/>
      <c r="C29" s="76"/>
      <c r="D29" s="76"/>
      <c r="E29" s="76"/>
      <c r="F29" s="77"/>
    </row>
    <row r="30" spans="1:6" ht="16.5" customHeight="1">
      <c r="A30" s="77" t="s">
        <v>112</v>
      </c>
      <c r="B30" s="76"/>
      <c r="C30" s="76"/>
      <c r="D30" s="76"/>
      <c r="E30" s="76"/>
      <c r="F30" s="77"/>
    </row>
    <row r="31" spans="1:6" ht="16.5" customHeight="1">
      <c r="A31" s="77" t="s">
        <v>113</v>
      </c>
      <c r="B31" s="76"/>
      <c r="C31" s="76"/>
      <c r="D31" s="76"/>
      <c r="E31" s="76"/>
      <c r="F31" s="77"/>
    </row>
    <row r="32" spans="1:6" ht="16.5" customHeight="1">
      <c r="A32" s="77" t="s">
        <v>168</v>
      </c>
      <c r="B32" s="76"/>
      <c r="C32" s="76"/>
      <c r="D32" s="76"/>
      <c r="E32" s="76"/>
      <c r="F32" s="77"/>
    </row>
    <row r="33" spans="1:2" ht="16.5" customHeight="1">
      <c r="A33" s="77" t="s">
        <v>114</v>
      </c>
    </row>
    <row r="34" spans="1:2" ht="16.5" customHeight="1">
      <c r="A34" s="77" t="s">
        <v>115</v>
      </c>
    </row>
    <row r="35" spans="1:2" ht="16.5" customHeight="1">
      <c r="A35" s="77" t="s">
        <v>116</v>
      </c>
    </row>
    <row r="36" spans="1:2" ht="16.5" customHeight="1">
      <c r="A36" s="77" t="s">
        <v>117</v>
      </c>
    </row>
    <row r="37" spans="1:2" ht="16.5" customHeight="1">
      <c r="A37" s="76" t="s">
        <v>118</v>
      </c>
    </row>
    <row r="38" spans="1:2">
      <c r="A38" s="76" t="s">
        <v>120</v>
      </c>
      <c r="B38" s="76"/>
    </row>
  </sheetData>
  <phoneticPr fontId="18" type="noConversion"/>
  <printOptions gridLinesSet="0"/>
  <pageMargins left="0.78740157480314965" right="0.78740157480314965" top="0.78740157480314965" bottom="0.59055118110236227" header="0.51181102362204722" footer="0.39370078740157483"/>
  <pageSetup paperSize="9" firstPageNumber="17" orientation="portrait" useFirstPageNumber="1" r:id="rId1"/>
  <headerFooter alignWithMargins="0">
    <oddFooter>&amp;C&amp;"Arial,Regular"&amp;9NBR Nordic Beet Research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A2" sqref="A2"/>
    </sheetView>
  </sheetViews>
  <sheetFormatPr defaultColWidth="8" defaultRowHeight="12.75" customHeight="1"/>
  <cols>
    <col min="1" max="1" width="3.09765625" style="33" customWidth="1"/>
    <col min="2" max="2" width="10.69921875" style="34" customWidth="1"/>
    <col min="3" max="3" width="5.69921875" style="34" customWidth="1"/>
    <col min="4" max="4" width="6.5" style="34" customWidth="1"/>
    <col min="5" max="5" width="8.19921875" style="21" customWidth="1"/>
    <col min="6" max="7" width="8.59765625" style="21" customWidth="1"/>
    <col min="8" max="8" width="8.09765625" style="21" customWidth="1"/>
    <col min="9" max="9" width="10.09765625" style="21" customWidth="1"/>
    <col min="10" max="10" width="9.09765625" style="21" customWidth="1"/>
    <col min="11" max="16384" width="8" style="21"/>
  </cols>
  <sheetData>
    <row r="1" spans="1:12" ht="18" customHeight="1">
      <c r="A1" s="11" t="s">
        <v>156</v>
      </c>
      <c r="J1" s="73" t="s">
        <v>180</v>
      </c>
    </row>
    <row r="2" spans="1:12" ht="18" customHeight="1">
      <c r="A2" s="11" t="s">
        <v>297</v>
      </c>
      <c r="J2" s="73"/>
    </row>
    <row r="3" spans="1:12" ht="7.5" customHeight="1">
      <c r="A3" s="11"/>
      <c r="I3" s="73"/>
    </row>
    <row r="4" spans="1:12" ht="18" customHeight="1">
      <c r="A4" s="11" t="s">
        <v>157</v>
      </c>
      <c r="H4" s="73"/>
      <c r="I4" s="73"/>
    </row>
    <row r="5" spans="1:12" ht="6" customHeight="1">
      <c r="A5" s="11"/>
    </row>
    <row r="6" spans="1:12" ht="24" customHeight="1">
      <c r="A6" s="170"/>
      <c r="B6" s="171" t="s">
        <v>12</v>
      </c>
      <c r="C6" s="198" t="s">
        <v>162</v>
      </c>
      <c r="D6" s="388" t="s">
        <v>160</v>
      </c>
      <c r="E6" s="422" t="s">
        <v>73</v>
      </c>
      <c r="F6" s="422"/>
      <c r="G6" s="422"/>
    </row>
    <row r="7" spans="1:12" ht="13.5" customHeight="1">
      <c r="A7" s="172"/>
      <c r="B7" s="172"/>
      <c r="C7" s="173" t="s">
        <v>17</v>
      </c>
      <c r="D7" s="173" t="s">
        <v>17</v>
      </c>
      <c r="E7" s="174">
        <v>0.2</v>
      </c>
      <c r="F7" s="174">
        <v>0.5</v>
      </c>
      <c r="G7" s="174">
        <v>1</v>
      </c>
    </row>
    <row r="8" spans="1:12" ht="3.75" customHeight="1">
      <c r="A8" s="175"/>
      <c r="B8" s="176"/>
      <c r="C8" s="176"/>
      <c r="D8" s="176"/>
      <c r="E8" s="177"/>
      <c r="F8" s="177"/>
      <c r="G8" s="178"/>
    </row>
    <row r="9" spans="1:12" ht="6" customHeight="1">
      <c r="A9" s="23"/>
      <c r="B9" s="24"/>
      <c r="C9" s="24"/>
      <c r="D9" s="24"/>
      <c r="E9" s="105"/>
      <c r="F9" s="106"/>
      <c r="G9" s="55"/>
    </row>
    <row r="10" spans="1:12" ht="14.25" customHeight="1">
      <c r="A10" s="56" t="s">
        <v>182</v>
      </c>
      <c r="B10" s="24"/>
      <c r="C10" s="24"/>
      <c r="D10" s="24"/>
      <c r="E10" s="243"/>
      <c r="F10" s="243"/>
      <c r="G10" s="244"/>
      <c r="H10" s="244"/>
      <c r="K10" s="12" t="s">
        <v>9</v>
      </c>
      <c r="L10" s="14">
        <v>0</v>
      </c>
    </row>
    <row r="11" spans="1:12" ht="12" customHeight="1">
      <c r="A11" s="3">
        <v>1</v>
      </c>
      <c r="B11" s="12" t="s">
        <v>9</v>
      </c>
      <c r="C11" s="14">
        <v>0</v>
      </c>
      <c r="D11" s="14">
        <v>0</v>
      </c>
      <c r="E11" s="103">
        <v>20.5555555555556</v>
      </c>
      <c r="F11" s="102">
        <v>42.2222222222222</v>
      </c>
      <c r="G11" s="103">
        <v>78.3333333333333</v>
      </c>
      <c r="H11" s="133"/>
      <c r="K11" s="12" t="s">
        <v>160</v>
      </c>
      <c r="L11" s="14">
        <v>7</v>
      </c>
    </row>
    <row r="12" spans="1:12" ht="12" customHeight="1">
      <c r="A12" s="3">
        <v>2</v>
      </c>
      <c r="B12" s="12" t="s">
        <v>160</v>
      </c>
      <c r="C12" s="14">
        <v>0</v>
      </c>
      <c r="D12" s="14">
        <v>7</v>
      </c>
      <c r="E12" s="103">
        <v>17.7777777777778</v>
      </c>
      <c r="F12" s="102">
        <v>44.7222222222222</v>
      </c>
      <c r="G12" s="103">
        <v>86.9444444444444</v>
      </c>
      <c r="H12" s="133"/>
      <c r="K12" s="12" t="s">
        <v>76</v>
      </c>
      <c r="L12" s="14">
        <v>7</v>
      </c>
    </row>
    <row r="13" spans="1:12" ht="12" customHeight="1">
      <c r="A13" s="3">
        <v>3</v>
      </c>
      <c r="B13" s="12" t="s">
        <v>76</v>
      </c>
      <c r="C13" s="14">
        <v>7</v>
      </c>
      <c r="D13" s="14">
        <v>0</v>
      </c>
      <c r="E13" s="103">
        <v>19.1666666666667</v>
      </c>
      <c r="F13" s="102">
        <v>41.1111111111111</v>
      </c>
      <c r="G13" s="103">
        <v>84.4444444444444</v>
      </c>
      <c r="H13" s="133"/>
      <c r="K13" s="12" t="s">
        <v>76</v>
      </c>
      <c r="L13" s="14">
        <v>14</v>
      </c>
    </row>
    <row r="14" spans="1:12" ht="12" customHeight="1">
      <c r="A14" s="3">
        <v>4</v>
      </c>
      <c r="B14" s="12" t="s">
        <v>76</v>
      </c>
      <c r="C14" s="14">
        <v>14</v>
      </c>
      <c r="D14" s="14">
        <v>0</v>
      </c>
      <c r="E14" s="103">
        <v>20.8333333333333</v>
      </c>
      <c r="F14" s="102">
        <v>48.3333333333333</v>
      </c>
      <c r="G14" s="103">
        <v>78.6111111111111</v>
      </c>
      <c r="H14" s="133"/>
      <c r="K14" s="12" t="s">
        <v>76</v>
      </c>
      <c r="L14" s="14">
        <v>18</v>
      </c>
    </row>
    <row r="15" spans="1:12" ht="12" customHeight="1">
      <c r="A15" s="3">
        <v>5</v>
      </c>
      <c r="B15" s="12" t="s">
        <v>76</v>
      </c>
      <c r="C15" s="14">
        <v>18</v>
      </c>
      <c r="D15" s="14">
        <v>0</v>
      </c>
      <c r="E15" s="103">
        <v>21.1111111111111</v>
      </c>
      <c r="F15" s="102">
        <v>49.7222222222222</v>
      </c>
      <c r="G15" s="103">
        <v>91.3888888888889</v>
      </c>
      <c r="H15" s="133"/>
      <c r="K15" s="12" t="s">
        <v>76</v>
      </c>
      <c r="L15" s="14">
        <v>28</v>
      </c>
    </row>
    <row r="16" spans="1:12" ht="12" customHeight="1">
      <c r="A16" s="3">
        <v>6</v>
      </c>
      <c r="B16" s="12" t="s">
        <v>76</v>
      </c>
      <c r="C16" s="14">
        <v>28</v>
      </c>
      <c r="D16" s="14">
        <v>0</v>
      </c>
      <c r="E16" s="103">
        <v>23.6111111111111</v>
      </c>
      <c r="F16" s="102">
        <v>46.1111111111111</v>
      </c>
      <c r="G16" s="103">
        <v>87.7777777777778</v>
      </c>
      <c r="H16" s="133"/>
      <c r="I16" s="134"/>
      <c r="J16" s="134"/>
    </row>
    <row r="17" spans="1:10" ht="13.5" customHeight="1">
      <c r="B17" s="65" t="s">
        <v>138</v>
      </c>
      <c r="E17" s="103">
        <v>45.1077009714204</v>
      </c>
      <c r="F17" s="102">
        <v>34.0730337078652</v>
      </c>
      <c r="G17" s="103">
        <v>53.783774212967799</v>
      </c>
      <c r="H17" s="133"/>
      <c r="I17" s="134"/>
      <c r="J17" s="134"/>
    </row>
    <row r="18" spans="1:10" ht="13.5" customHeight="1">
      <c r="A18" s="3"/>
      <c r="B18" s="16" t="s">
        <v>1</v>
      </c>
      <c r="C18" s="14"/>
      <c r="D18" s="14"/>
      <c r="E18" s="103">
        <v>17.829242119543999</v>
      </c>
      <c r="F18" s="102">
        <v>12.5060585067902</v>
      </c>
      <c r="G18" s="103">
        <v>7.9093963439942403</v>
      </c>
      <c r="H18" s="133"/>
      <c r="I18" s="134"/>
      <c r="J18" s="134"/>
    </row>
    <row r="19" spans="1:10" s="27" customFormat="1" ht="13.5" customHeight="1">
      <c r="A19" s="5"/>
      <c r="B19" s="16" t="s">
        <v>0</v>
      </c>
      <c r="C19" s="90"/>
      <c r="D19" s="90"/>
      <c r="E19" s="131" t="s">
        <v>25</v>
      </c>
      <c r="F19" s="131" t="s">
        <v>25</v>
      </c>
      <c r="G19" s="131">
        <v>10.080836868372399</v>
      </c>
      <c r="H19" s="206"/>
      <c r="I19" s="108"/>
      <c r="J19" s="202"/>
    </row>
    <row r="20" spans="1:10" s="22" customFormat="1" ht="13.5" customHeight="1">
      <c r="A20" s="5"/>
      <c r="B20" s="16" t="s">
        <v>64</v>
      </c>
      <c r="C20" s="16"/>
      <c r="D20" s="16"/>
      <c r="E20" s="345" t="s">
        <v>206</v>
      </c>
      <c r="F20" s="345" t="s">
        <v>206</v>
      </c>
      <c r="G20" s="345">
        <v>8.2246671434660704E-2</v>
      </c>
      <c r="H20" s="206"/>
      <c r="I20" s="108"/>
      <c r="J20" s="202"/>
    </row>
    <row r="21" spans="1:10" ht="6" customHeight="1">
      <c r="A21" s="29"/>
      <c r="B21" s="16"/>
      <c r="C21" s="91"/>
      <c r="D21" s="91"/>
      <c r="E21" s="132"/>
      <c r="F21" s="132"/>
      <c r="G21" s="60"/>
      <c r="H21" s="132"/>
      <c r="I21" s="135"/>
      <c r="J21" s="135"/>
    </row>
    <row r="22" spans="1:10" ht="12.75" customHeight="1">
      <c r="A22" s="58" t="s">
        <v>204</v>
      </c>
      <c r="B22" s="16"/>
      <c r="C22" s="91"/>
      <c r="D22" s="91"/>
      <c r="E22" s="243"/>
      <c r="F22" s="243"/>
      <c r="G22" s="244"/>
      <c r="H22" s="244"/>
      <c r="I22" s="244"/>
      <c r="J22" s="244"/>
    </row>
    <row r="23" spans="1:10" ht="12" customHeight="1">
      <c r="A23" s="3">
        <v>1</v>
      </c>
      <c r="B23" s="12" t="s">
        <v>9</v>
      </c>
      <c r="C23" s="14">
        <v>0</v>
      </c>
      <c r="D23" s="14">
        <v>0</v>
      </c>
      <c r="E23" s="59">
        <v>25.462962962963001</v>
      </c>
      <c r="F23" s="57">
        <v>57.581018518518498</v>
      </c>
      <c r="G23" s="104">
        <v>81.886574074074105</v>
      </c>
      <c r="H23" s="133"/>
      <c r="I23" s="134"/>
      <c r="J23" s="134"/>
    </row>
    <row r="24" spans="1:10" ht="12" customHeight="1">
      <c r="A24" s="3">
        <v>2</v>
      </c>
      <c r="B24" s="12" t="s">
        <v>160</v>
      </c>
      <c r="C24" s="14">
        <v>0</v>
      </c>
      <c r="D24" s="14">
        <v>7</v>
      </c>
      <c r="E24" s="59">
        <v>28.6458333333333</v>
      </c>
      <c r="F24" s="57">
        <v>63.078703703703702</v>
      </c>
      <c r="G24" s="104">
        <v>89.699074074074105</v>
      </c>
      <c r="H24" s="133"/>
      <c r="I24" s="134"/>
      <c r="J24" s="134"/>
    </row>
    <row r="25" spans="1:10" ht="12" customHeight="1">
      <c r="A25" s="3">
        <v>3</v>
      </c>
      <c r="B25" s="12" t="s">
        <v>76</v>
      </c>
      <c r="C25" s="14">
        <v>7</v>
      </c>
      <c r="D25" s="14">
        <v>0</v>
      </c>
      <c r="E25" s="59">
        <v>24.884259259259299</v>
      </c>
      <c r="F25" s="57">
        <v>59.0277777777778</v>
      </c>
      <c r="G25" s="104">
        <v>85.648148148148195</v>
      </c>
      <c r="H25" s="133"/>
      <c r="I25" s="134"/>
      <c r="J25" s="134"/>
    </row>
    <row r="26" spans="1:10" s="27" customFormat="1" ht="12" customHeight="1">
      <c r="A26" s="3">
        <v>4</v>
      </c>
      <c r="B26" s="12" t="s">
        <v>76</v>
      </c>
      <c r="C26" s="14">
        <v>14</v>
      </c>
      <c r="D26" s="14">
        <v>0</v>
      </c>
      <c r="E26" s="59">
        <v>23.148148148148099</v>
      </c>
      <c r="F26" s="57">
        <v>62.789351851851798</v>
      </c>
      <c r="G26" s="104">
        <v>87.6736111111111</v>
      </c>
      <c r="H26" s="134"/>
      <c r="I26" s="134"/>
      <c r="J26" s="134"/>
    </row>
    <row r="27" spans="1:10" s="27" customFormat="1" ht="12" customHeight="1">
      <c r="A27" s="3">
        <v>5</v>
      </c>
      <c r="B27" s="12" t="s">
        <v>76</v>
      </c>
      <c r="C27" s="14">
        <v>18</v>
      </c>
      <c r="D27" s="14">
        <v>0</v>
      </c>
      <c r="E27" s="59">
        <v>20.8333333333333</v>
      </c>
      <c r="F27" s="57">
        <v>59.606481481481502</v>
      </c>
      <c r="G27" s="104">
        <v>90.856481481481495</v>
      </c>
      <c r="H27" s="134"/>
      <c r="I27" s="134"/>
      <c r="J27" s="134"/>
    </row>
    <row r="28" spans="1:10" s="27" customFormat="1" ht="12" customHeight="1">
      <c r="A28" s="3">
        <v>6</v>
      </c>
      <c r="B28" s="12" t="s">
        <v>76</v>
      </c>
      <c r="C28" s="14">
        <v>28</v>
      </c>
      <c r="D28" s="14">
        <v>0</v>
      </c>
      <c r="E28" s="59">
        <v>16.203703703703699</v>
      </c>
      <c r="F28" s="57">
        <v>56.134259259259203</v>
      </c>
      <c r="G28" s="104">
        <v>87.384259259259196</v>
      </c>
      <c r="H28" s="134"/>
      <c r="I28" s="134"/>
      <c r="J28" s="134"/>
    </row>
    <row r="29" spans="1:10" s="27" customFormat="1" ht="12" customHeight="1">
      <c r="A29" s="33"/>
      <c r="B29" s="65" t="s">
        <v>138</v>
      </c>
      <c r="C29" s="34"/>
      <c r="D29" s="34"/>
      <c r="E29" s="59">
        <v>56.623330470577798</v>
      </c>
      <c r="F29" s="57">
        <v>19.415774099318401</v>
      </c>
      <c r="G29" s="104">
        <v>28.149762282091601</v>
      </c>
      <c r="H29" s="134"/>
      <c r="I29" s="134"/>
      <c r="J29" s="134"/>
    </row>
    <row r="30" spans="1:10" s="27" customFormat="1" ht="12" customHeight="1">
      <c r="A30" s="3"/>
      <c r="B30" s="16" t="s">
        <v>1</v>
      </c>
      <c r="C30" s="14"/>
      <c r="D30" s="14"/>
      <c r="E30" s="59">
        <v>31.826527436820399</v>
      </c>
      <c r="F30" s="57">
        <v>13.1451209200607</v>
      </c>
      <c r="G30" s="104">
        <v>8.4268514591702299</v>
      </c>
      <c r="H30" s="134"/>
      <c r="I30" s="134"/>
      <c r="J30" s="134"/>
    </row>
    <row r="31" spans="1:10" s="22" customFormat="1" ht="13.5" customHeight="1">
      <c r="A31" s="5"/>
      <c r="B31" s="16" t="s">
        <v>0</v>
      </c>
      <c r="C31" s="90"/>
      <c r="D31" s="90"/>
      <c r="E31" s="131" t="s">
        <v>25</v>
      </c>
      <c r="F31" s="131" t="s">
        <v>25</v>
      </c>
      <c r="G31" s="131" t="s">
        <v>25</v>
      </c>
      <c r="H31" s="202"/>
      <c r="I31" s="108"/>
      <c r="J31" s="108"/>
    </row>
    <row r="32" spans="1:10" ht="13.5" customHeight="1">
      <c r="A32" s="5"/>
      <c r="B32" s="16" t="s">
        <v>64</v>
      </c>
      <c r="C32" s="16"/>
      <c r="D32" s="16"/>
      <c r="E32" s="345" t="s">
        <v>206</v>
      </c>
      <c r="F32" s="345" t="s">
        <v>206</v>
      </c>
      <c r="G32" s="345" t="s">
        <v>206</v>
      </c>
      <c r="H32" s="202"/>
      <c r="I32" s="108"/>
      <c r="J32" s="108"/>
    </row>
    <row r="33" spans="1:10" ht="6.75" customHeight="1">
      <c r="A33" s="30"/>
      <c r="B33" s="16"/>
      <c r="C33" s="92"/>
      <c r="D33" s="92"/>
      <c r="E33" s="203"/>
      <c r="F33" s="203"/>
      <c r="G33" s="203"/>
      <c r="H33" s="205"/>
      <c r="I33" s="135"/>
      <c r="J33" s="135"/>
    </row>
    <row r="34" spans="1:10" ht="16.5" customHeight="1">
      <c r="A34" s="47" t="s">
        <v>203</v>
      </c>
      <c r="B34" s="16"/>
      <c r="C34" s="92"/>
      <c r="D34" s="92"/>
      <c r="E34" s="243"/>
      <c r="F34" s="243"/>
      <c r="G34" s="244"/>
      <c r="H34" s="244"/>
      <c r="I34" s="244"/>
      <c r="J34" s="245"/>
    </row>
    <row r="35" spans="1:10" ht="12" customHeight="1">
      <c r="A35" s="3">
        <v>1</v>
      </c>
      <c r="B35" s="12" t="s">
        <v>9</v>
      </c>
      <c r="C35" s="14">
        <v>0</v>
      </c>
      <c r="D35" s="14">
        <v>0</v>
      </c>
      <c r="E35" s="103">
        <v>28.067129629629601</v>
      </c>
      <c r="F35" s="102">
        <v>55.844907407407398</v>
      </c>
      <c r="G35" s="102" t="s">
        <v>25</v>
      </c>
      <c r="H35" s="199"/>
      <c r="I35" s="134"/>
      <c r="J35" s="134"/>
    </row>
    <row r="36" spans="1:10" ht="12" customHeight="1">
      <c r="A36" s="3">
        <v>2</v>
      </c>
      <c r="B36" s="12" t="s">
        <v>160</v>
      </c>
      <c r="C36" s="14">
        <v>0</v>
      </c>
      <c r="D36" s="14">
        <v>7</v>
      </c>
      <c r="E36" s="103">
        <v>23.726851851851901</v>
      </c>
      <c r="F36" s="102">
        <v>51.793981481481502</v>
      </c>
      <c r="G36" s="102" t="s">
        <v>25</v>
      </c>
      <c r="H36" s="199"/>
      <c r="I36" s="134"/>
      <c r="J36" s="134"/>
    </row>
    <row r="37" spans="1:10" s="27" customFormat="1" ht="12" customHeight="1">
      <c r="A37" s="3">
        <v>3</v>
      </c>
      <c r="B37" s="12" t="s">
        <v>76</v>
      </c>
      <c r="C37" s="14">
        <v>7</v>
      </c>
      <c r="D37" s="14">
        <v>0</v>
      </c>
      <c r="E37" s="103">
        <v>25.462962962963001</v>
      </c>
      <c r="F37" s="102">
        <v>51.793981481481502</v>
      </c>
      <c r="G37" s="102" t="s">
        <v>25</v>
      </c>
      <c r="H37" s="199"/>
      <c r="I37" s="134"/>
      <c r="J37" s="134"/>
    </row>
    <row r="38" spans="1:10" s="27" customFormat="1" ht="12" customHeight="1">
      <c r="A38" s="3">
        <v>4</v>
      </c>
      <c r="B38" s="12" t="s">
        <v>76</v>
      </c>
      <c r="C38" s="14">
        <v>14</v>
      </c>
      <c r="D38" s="14">
        <v>0</v>
      </c>
      <c r="E38" s="103">
        <v>22.858796296296301</v>
      </c>
      <c r="F38" s="102">
        <v>50.925925925925903</v>
      </c>
      <c r="G38" s="102" t="s">
        <v>25</v>
      </c>
      <c r="H38" s="199"/>
      <c r="I38" s="134"/>
      <c r="J38" s="134"/>
    </row>
    <row r="39" spans="1:10" s="27" customFormat="1" ht="12" customHeight="1">
      <c r="A39" s="3">
        <v>5</v>
      </c>
      <c r="B39" s="12" t="s">
        <v>76</v>
      </c>
      <c r="C39" s="14">
        <v>18</v>
      </c>
      <c r="D39" s="14">
        <v>0</v>
      </c>
      <c r="E39" s="103">
        <v>28.067129629629601</v>
      </c>
      <c r="F39" s="102">
        <v>55.844907407407398</v>
      </c>
      <c r="G39" s="102" t="s">
        <v>25</v>
      </c>
      <c r="H39" s="199"/>
      <c r="I39" s="134"/>
      <c r="J39" s="134"/>
    </row>
    <row r="40" spans="1:10" s="27" customFormat="1" ht="12" customHeight="1">
      <c r="A40" s="3">
        <v>6</v>
      </c>
      <c r="B40" s="12" t="s">
        <v>76</v>
      </c>
      <c r="C40" s="14">
        <v>28</v>
      </c>
      <c r="D40" s="14">
        <v>0</v>
      </c>
      <c r="E40" s="103">
        <v>28.356481481481499</v>
      </c>
      <c r="F40" s="102">
        <v>57.870370370370402</v>
      </c>
      <c r="G40" s="102" t="s">
        <v>25</v>
      </c>
      <c r="H40" s="199"/>
      <c r="I40" s="134"/>
      <c r="J40" s="134"/>
    </row>
    <row r="41" spans="1:10" s="27" customFormat="1" ht="15.75" customHeight="1">
      <c r="A41" s="33"/>
      <c r="B41" s="65" t="s">
        <v>138</v>
      </c>
      <c r="C41" s="34"/>
      <c r="D41" s="34"/>
      <c r="E41" s="103">
        <v>17.673579801622999</v>
      </c>
      <c r="F41" s="102">
        <v>10.3736608309381</v>
      </c>
      <c r="G41" s="102"/>
      <c r="H41" s="199"/>
      <c r="I41" s="134"/>
      <c r="J41" s="134"/>
    </row>
    <row r="42" spans="1:10" s="27" customFormat="1" ht="13.5" customHeight="1">
      <c r="A42" s="3"/>
      <c r="B42" s="16" t="s">
        <v>1</v>
      </c>
      <c r="C42" s="14"/>
      <c r="D42" s="14"/>
      <c r="E42" s="103">
        <v>30.7946246884147</v>
      </c>
      <c r="F42" s="102">
        <v>26.457513110645898</v>
      </c>
      <c r="G42" s="102"/>
      <c r="H42" s="199"/>
      <c r="I42" s="134"/>
      <c r="J42" s="134"/>
    </row>
    <row r="43" spans="1:10" ht="15" customHeight="1">
      <c r="A43" s="5"/>
      <c r="B43" s="16" t="s">
        <v>0</v>
      </c>
      <c r="C43" s="90"/>
      <c r="D43" s="90"/>
      <c r="E43" s="131" t="s">
        <v>25</v>
      </c>
      <c r="F43" s="131" t="s">
        <v>25</v>
      </c>
      <c r="G43" s="206"/>
      <c r="H43" s="201"/>
      <c r="I43" s="202"/>
      <c r="J43" s="108"/>
    </row>
    <row r="44" spans="1:10" ht="15" customHeight="1">
      <c r="A44" s="5"/>
      <c r="B44" s="16" t="s">
        <v>64</v>
      </c>
      <c r="C44" s="16"/>
      <c r="D44" s="16"/>
      <c r="E44" s="345" t="s">
        <v>206</v>
      </c>
      <c r="F44" s="345" t="s">
        <v>206</v>
      </c>
      <c r="G44" s="206"/>
      <c r="H44" s="378"/>
      <c r="I44" s="206"/>
      <c r="J44" s="102"/>
    </row>
    <row r="45" spans="1:10" ht="4.5" customHeight="1">
      <c r="A45" s="35"/>
      <c r="B45" s="36"/>
      <c r="C45" s="36"/>
      <c r="D45" s="36"/>
      <c r="E45" s="37"/>
      <c r="F45" s="37"/>
      <c r="G45" s="37"/>
      <c r="H45" s="32"/>
      <c r="I45" s="32"/>
      <c r="J45" s="32"/>
    </row>
    <row r="46" spans="1:10" ht="12.75" customHeight="1">
      <c r="H46" s="32"/>
      <c r="I46" s="32"/>
      <c r="J46" s="32"/>
    </row>
    <row r="47" spans="1:10" ht="12.75" customHeight="1">
      <c r="H47" s="32"/>
      <c r="I47" s="32"/>
      <c r="J47" s="32"/>
    </row>
    <row r="48" spans="1:10" ht="12.75" customHeight="1">
      <c r="H48" s="32"/>
      <c r="I48" s="32"/>
      <c r="J48" s="32"/>
    </row>
  </sheetData>
  <mergeCells count="1">
    <mergeCell ref="E6:G6"/>
  </mergeCells>
  <phoneticPr fontId="6" type="noConversion"/>
  <pageMargins left="0.78740157480314965" right="0.78740157480314965" top="0.78740157480314965" bottom="0.59055118110236227" header="0.59055118110236227" footer="0.39370078740157483"/>
  <pageSetup paperSize="9" scale="95" orientation="portrait" r:id="rId1"/>
  <headerFooter alignWithMargins="0">
    <oddFooter>&amp;C&amp;"Arial,Regular"&amp;10NBR Nordic Beet Research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zoomScaleNormal="100" workbookViewId="0">
      <selection activeCell="A2" sqref="A2"/>
    </sheetView>
  </sheetViews>
  <sheetFormatPr defaultColWidth="8" defaultRowHeight="12.75" customHeight="1"/>
  <cols>
    <col min="1" max="1" width="3.09765625" style="33" customWidth="1"/>
    <col min="2" max="2" width="12.19921875" style="34" customWidth="1"/>
    <col min="3" max="3" width="6.69921875" style="34" customWidth="1"/>
    <col min="4" max="4" width="7.3984375" style="34" customWidth="1"/>
    <col min="5" max="5" width="7.69921875" style="21" customWidth="1"/>
    <col min="6" max="7" width="6.5" style="21" customWidth="1"/>
    <col min="8" max="8" width="6.69921875" style="21" customWidth="1"/>
    <col min="9" max="9" width="4.69921875" style="21" customWidth="1"/>
    <col min="10" max="10" width="9.09765625" style="21" customWidth="1"/>
    <col min="11" max="16384" width="8" style="21"/>
  </cols>
  <sheetData>
    <row r="1" spans="1:12" ht="18" customHeight="1">
      <c r="A1" s="11" t="s">
        <v>156</v>
      </c>
      <c r="J1" s="73" t="s">
        <v>180</v>
      </c>
    </row>
    <row r="2" spans="1:12" ht="18" customHeight="1">
      <c r="A2" s="11" t="s">
        <v>297</v>
      </c>
      <c r="J2" s="73"/>
    </row>
    <row r="3" spans="1:12" ht="15" customHeight="1">
      <c r="A3" s="11"/>
      <c r="I3" s="73"/>
    </row>
    <row r="4" spans="1:12" ht="18" customHeight="1">
      <c r="A4" s="11" t="s">
        <v>157</v>
      </c>
      <c r="H4" s="357"/>
      <c r="I4" s="357"/>
      <c r="J4" s="358"/>
    </row>
    <row r="5" spans="1:12" ht="6" customHeight="1">
      <c r="A5" s="11"/>
      <c r="H5" s="358"/>
      <c r="I5" s="358"/>
      <c r="J5" s="358"/>
    </row>
    <row r="6" spans="1:12" ht="16.2" customHeight="1">
      <c r="A6" s="170"/>
      <c r="B6" s="198" t="s">
        <v>12</v>
      </c>
      <c r="C6" s="198" t="s">
        <v>162</v>
      </c>
      <c r="D6" s="388" t="s">
        <v>160</v>
      </c>
      <c r="E6" s="422" t="s">
        <v>73</v>
      </c>
      <c r="F6" s="422"/>
      <c r="G6" s="422"/>
      <c r="H6" s="423"/>
      <c r="I6" s="423"/>
      <c r="J6" s="359"/>
    </row>
    <row r="7" spans="1:12" ht="13.5" customHeight="1">
      <c r="A7" s="172"/>
      <c r="B7" s="172"/>
      <c r="C7" s="173" t="s">
        <v>17</v>
      </c>
      <c r="D7" s="173" t="s">
        <v>17</v>
      </c>
      <c r="E7" s="174">
        <v>0.2</v>
      </c>
      <c r="F7" s="174">
        <v>0.5</v>
      </c>
      <c r="G7" s="174">
        <v>1</v>
      </c>
      <c r="H7" s="360"/>
      <c r="I7" s="360"/>
      <c r="J7" s="361"/>
    </row>
    <row r="8" spans="1:12" ht="3.75" customHeight="1">
      <c r="A8" s="175"/>
      <c r="B8" s="176"/>
      <c r="C8" s="176"/>
      <c r="D8" s="176"/>
      <c r="E8" s="177"/>
      <c r="F8" s="177"/>
      <c r="G8" s="178"/>
      <c r="H8" s="362"/>
      <c r="I8" s="362"/>
      <c r="J8" s="362"/>
    </row>
    <row r="9" spans="1:12" ht="6" customHeight="1">
      <c r="A9" s="23"/>
      <c r="B9" s="24"/>
      <c r="C9" s="24"/>
      <c r="D9" s="24"/>
      <c r="E9" s="105"/>
      <c r="F9" s="106"/>
      <c r="G9" s="55"/>
      <c r="H9" s="363"/>
      <c r="I9" s="358"/>
      <c r="J9" s="358"/>
    </row>
    <row r="10" spans="1:12" ht="14.25" customHeight="1">
      <c r="A10" s="56" t="s">
        <v>158</v>
      </c>
      <c r="B10" s="24"/>
      <c r="C10" s="24"/>
      <c r="D10" s="24"/>
      <c r="E10" s="70"/>
      <c r="F10" s="70"/>
      <c r="G10" s="107" t="s">
        <v>207</v>
      </c>
      <c r="H10" s="364"/>
      <c r="I10" s="358"/>
      <c r="J10" s="358"/>
    </row>
    <row r="11" spans="1:12" ht="12" customHeight="1">
      <c r="A11" s="3">
        <v>1</v>
      </c>
      <c r="B11" s="12" t="s">
        <v>164</v>
      </c>
      <c r="C11" s="14">
        <v>0</v>
      </c>
      <c r="D11" s="14">
        <v>0</v>
      </c>
      <c r="E11" s="103">
        <v>24.695216049382701</v>
      </c>
      <c r="F11" s="102">
        <v>51.882716049382701</v>
      </c>
      <c r="G11" s="103">
        <v>80.109953703703695</v>
      </c>
      <c r="H11" s="360"/>
      <c r="I11" s="360"/>
      <c r="J11" s="360"/>
    </row>
    <row r="12" spans="1:12" ht="12" customHeight="1">
      <c r="A12" s="3">
        <v>2</v>
      </c>
      <c r="B12" s="12" t="s">
        <v>160</v>
      </c>
      <c r="C12" s="14">
        <v>0</v>
      </c>
      <c r="D12" s="14">
        <v>7</v>
      </c>
      <c r="E12" s="103">
        <v>23.383487654321002</v>
      </c>
      <c r="F12" s="102">
        <v>53.198302469135797</v>
      </c>
      <c r="G12" s="103">
        <v>88.321759259259295</v>
      </c>
      <c r="I12" s="360"/>
      <c r="J12" s="360"/>
      <c r="L12" s="366">
        <f>G12-$G$11</f>
        <v>8.2118055555555998</v>
      </c>
    </row>
    <row r="13" spans="1:12" ht="12" customHeight="1">
      <c r="A13" s="3">
        <v>3</v>
      </c>
      <c r="B13" s="12" t="s">
        <v>76</v>
      </c>
      <c r="C13" s="14">
        <v>7</v>
      </c>
      <c r="D13" s="14">
        <v>0</v>
      </c>
      <c r="E13" s="103">
        <v>23.171296296296301</v>
      </c>
      <c r="F13" s="102">
        <v>50.644290123456798</v>
      </c>
      <c r="G13" s="103">
        <v>85.046296296296305</v>
      </c>
      <c r="I13" s="360"/>
      <c r="J13" s="360"/>
      <c r="L13" s="366">
        <f>G13-$G$11</f>
        <v>4.9363425925926094</v>
      </c>
    </row>
    <row r="14" spans="1:12" ht="12" customHeight="1">
      <c r="A14" s="3">
        <v>4</v>
      </c>
      <c r="B14" s="12" t="s">
        <v>76</v>
      </c>
      <c r="C14" s="14">
        <v>14</v>
      </c>
      <c r="D14" s="14">
        <v>0</v>
      </c>
      <c r="E14" s="103">
        <v>22.280092592592599</v>
      </c>
      <c r="F14" s="102">
        <v>54.016203703703702</v>
      </c>
      <c r="G14" s="103">
        <v>83.1423611111111</v>
      </c>
      <c r="I14" s="360"/>
      <c r="J14" s="360"/>
      <c r="L14" s="366">
        <f>G14-$G$11</f>
        <v>3.0324074074074048</v>
      </c>
    </row>
    <row r="15" spans="1:12" ht="12" customHeight="1">
      <c r="A15" s="3">
        <v>5</v>
      </c>
      <c r="B15" s="12" t="s">
        <v>76</v>
      </c>
      <c r="C15" s="14">
        <v>18</v>
      </c>
      <c r="D15" s="14">
        <v>0</v>
      </c>
      <c r="E15" s="103">
        <v>23.3371913580247</v>
      </c>
      <c r="F15" s="102">
        <v>55.057870370370402</v>
      </c>
      <c r="G15" s="103">
        <v>91.122685185185205</v>
      </c>
      <c r="I15" s="360"/>
      <c r="J15" s="360"/>
      <c r="L15" s="366">
        <f>G15-$G$11</f>
        <v>11.012731481481509</v>
      </c>
    </row>
    <row r="16" spans="1:12" ht="12" customHeight="1">
      <c r="A16" s="3">
        <v>6</v>
      </c>
      <c r="B16" s="12" t="s">
        <v>76</v>
      </c>
      <c r="C16" s="14">
        <v>28</v>
      </c>
      <c r="D16" s="14">
        <v>0</v>
      </c>
      <c r="E16" s="103">
        <v>22.723765432098801</v>
      </c>
      <c r="F16" s="102">
        <v>53.371913580246897</v>
      </c>
      <c r="G16" s="103">
        <v>87.581018518518505</v>
      </c>
      <c r="I16" s="360"/>
      <c r="J16" s="360"/>
      <c r="L16" s="366">
        <f>G16-$G$11</f>
        <v>7.4710648148148096</v>
      </c>
    </row>
    <row r="17" spans="1:10" ht="15" customHeight="1">
      <c r="B17" s="65" t="s">
        <v>138</v>
      </c>
      <c r="E17" s="103">
        <v>10.8925334862369</v>
      </c>
      <c r="F17" s="102">
        <v>33.947548255865698</v>
      </c>
      <c r="G17" s="103">
        <v>26.461448362287602</v>
      </c>
      <c r="H17" s="360"/>
      <c r="I17" s="360"/>
      <c r="J17" s="360"/>
    </row>
    <row r="18" spans="1:10" ht="15" customHeight="1">
      <c r="A18" s="3"/>
      <c r="B18" s="16" t="s">
        <v>1</v>
      </c>
      <c r="C18" s="14"/>
      <c r="D18" s="14"/>
      <c r="E18" s="103">
        <v>31.265104131249601</v>
      </c>
      <c r="F18" s="102">
        <v>16.916024577346899</v>
      </c>
      <c r="G18" s="103">
        <v>8.0441912679183591</v>
      </c>
      <c r="H18" s="360"/>
      <c r="I18" s="360"/>
      <c r="J18" s="360"/>
    </row>
    <row r="19" spans="1:10" s="27" customFormat="1" ht="15" customHeight="1">
      <c r="A19" s="5"/>
      <c r="B19" s="16" t="s">
        <v>0</v>
      </c>
      <c r="C19" s="90"/>
      <c r="D19" s="90"/>
      <c r="E19" s="131" t="s">
        <v>25</v>
      </c>
      <c r="F19" s="131" t="s">
        <v>25</v>
      </c>
      <c r="G19" s="131">
        <v>6.9780317849715496</v>
      </c>
      <c r="H19" s="365"/>
      <c r="I19" s="366"/>
      <c r="J19" s="365"/>
    </row>
    <row r="20" spans="1:10" s="22" customFormat="1" ht="15" customHeight="1">
      <c r="A20" s="5"/>
      <c r="B20" s="16" t="s">
        <v>64</v>
      </c>
      <c r="C20" s="16"/>
      <c r="D20" s="16"/>
      <c r="E20" s="345" t="s">
        <v>206</v>
      </c>
      <c r="F20" s="345" t="s">
        <v>206</v>
      </c>
      <c r="G20" s="345">
        <v>3.8775884772593701E-2</v>
      </c>
      <c r="H20" s="365"/>
      <c r="I20" s="366"/>
      <c r="J20" s="365"/>
    </row>
    <row r="21" spans="1:10" ht="7.5" customHeight="1">
      <c r="A21" s="35"/>
      <c r="B21" s="36"/>
      <c r="C21" s="36"/>
      <c r="D21" s="36"/>
      <c r="E21" s="37"/>
      <c r="F21" s="37"/>
      <c r="G21" s="37"/>
      <c r="H21" s="358"/>
      <c r="I21" s="358"/>
      <c r="J21" s="358"/>
    </row>
    <row r="22" spans="1:10" ht="12.75" customHeight="1">
      <c r="H22" s="358"/>
      <c r="I22" s="358"/>
      <c r="J22" s="358"/>
    </row>
  </sheetData>
  <mergeCells count="2">
    <mergeCell ref="E6:G6"/>
    <mergeCell ref="H6:I6"/>
  </mergeCells>
  <pageMargins left="0.78740157480314965" right="0.78740157480314965" top="0.78740157480314965" bottom="0.59055118110236227" header="0.59055118110236227" footer="0.39370078740157483"/>
  <pageSetup paperSize="9" orientation="portrait" r:id="rId1"/>
  <headerFooter alignWithMargins="0">
    <oddFooter>&amp;C&amp;"Arial,Regular"&amp;10NBR Nordic Beet Research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4"/>
  <sheetViews>
    <sheetView showGridLines="0" zoomScale="90" zoomScaleNormal="90" workbookViewId="0">
      <selection activeCell="A2" sqref="A2"/>
    </sheetView>
  </sheetViews>
  <sheetFormatPr defaultColWidth="9" defaultRowHeight="15.6"/>
  <cols>
    <col min="1" max="1" width="3.59765625" style="8" customWidth="1"/>
    <col min="2" max="2" width="11.8984375" style="8" customWidth="1"/>
    <col min="3" max="6" width="9.59765625" style="8" customWidth="1"/>
    <col min="7" max="7" width="6.69921875" style="8" customWidth="1"/>
    <col min="8" max="9" width="6.8984375" style="8" customWidth="1"/>
    <col min="10" max="11" width="4.69921875" style="8" customWidth="1"/>
    <col min="12" max="12" width="6.69921875" style="8" customWidth="1"/>
    <col min="13" max="13" width="6.3984375" style="8" customWidth="1"/>
    <col min="14" max="15" width="6.5" style="8" customWidth="1"/>
    <col min="16" max="16" width="7.09765625" style="8" customWidth="1"/>
    <col min="17" max="17" width="7.19921875" style="8" customWidth="1"/>
    <col min="18" max="18" width="6.3984375" style="8" customWidth="1"/>
    <col min="19" max="19" width="6.5" style="8" customWidth="1"/>
    <col min="20" max="16384" width="9" style="8"/>
  </cols>
  <sheetData>
    <row r="1" spans="1:22" s="62" customFormat="1" ht="21" customHeight="1">
      <c r="A1" s="11" t="s">
        <v>156</v>
      </c>
      <c r="B1" s="61"/>
      <c r="C1" s="61"/>
      <c r="D1" s="61"/>
      <c r="E1" s="61"/>
      <c r="F1" s="61"/>
      <c r="I1" s="74" t="s">
        <v>180</v>
      </c>
    </row>
    <row r="2" spans="1:22" s="62" customFormat="1" ht="21" customHeight="1">
      <c r="A2" s="11" t="s">
        <v>297</v>
      </c>
      <c r="B2" s="61"/>
      <c r="C2" s="61"/>
      <c r="D2" s="61"/>
      <c r="E2" s="61"/>
      <c r="F2" s="61"/>
      <c r="I2" s="74"/>
    </row>
    <row r="3" spans="1:22" s="62" customFormat="1" ht="11.25" customHeight="1">
      <c r="A3" s="11"/>
      <c r="B3" s="61"/>
      <c r="C3" s="61"/>
      <c r="D3" s="61"/>
      <c r="E3" s="61"/>
      <c r="F3" s="61"/>
      <c r="S3" s="74"/>
    </row>
    <row r="4" spans="1:22" ht="20.25" customHeight="1">
      <c r="A4" s="137"/>
      <c r="B4" s="138" t="s">
        <v>12</v>
      </c>
      <c r="C4" s="138" t="s">
        <v>162</v>
      </c>
      <c r="D4" s="138" t="s">
        <v>160</v>
      </c>
      <c r="E4" s="424" t="s">
        <v>131</v>
      </c>
      <c r="F4" s="424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74"/>
    </row>
    <row r="5" spans="1:22" ht="18.75" customHeight="1">
      <c r="A5" s="139"/>
      <c r="B5" s="139"/>
      <c r="C5" s="140" t="s">
        <v>17</v>
      </c>
      <c r="D5" s="140" t="s">
        <v>17</v>
      </c>
      <c r="E5" s="141" t="s">
        <v>20</v>
      </c>
      <c r="F5" s="141" t="s">
        <v>21</v>
      </c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74"/>
    </row>
    <row r="6" spans="1:22" ht="3.75" customHeight="1">
      <c r="A6" s="23"/>
      <c r="B6" s="24"/>
      <c r="C6" s="24"/>
      <c r="D6" s="24"/>
      <c r="E6" s="25"/>
      <c r="F6" s="25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74"/>
    </row>
    <row r="7" spans="1:22" ht="13.5" customHeight="1">
      <c r="A7" s="56" t="s">
        <v>182</v>
      </c>
      <c r="B7" s="24"/>
      <c r="C7" s="24"/>
      <c r="D7" s="24"/>
      <c r="E7" s="113"/>
      <c r="F7" s="113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74"/>
    </row>
    <row r="8" spans="1:22">
      <c r="A8" s="3">
        <v>1</v>
      </c>
      <c r="B8" s="12" t="s">
        <v>164</v>
      </c>
      <c r="C8" s="14">
        <v>0</v>
      </c>
      <c r="D8" s="14">
        <v>0</v>
      </c>
      <c r="E8" s="101">
        <v>40.100732600732599</v>
      </c>
      <c r="F8" s="199">
        <v>69.727011494252906</v>
      </c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74"/>
    </row>
    <row r="9" spans="1:22" ht="14.25" customHeight="1">
      <c r="A9" s="3">
        <v>2</v>
      </c>
      <c r="B9" s="12" t="s">
        <v>160</v>
      </c>
      <c r="C9" s="14">
        <v>0</v>
      </c>
      <c r="D9" s="14">
        <v>7</v>
      </c>
      <c r="E9" s="101">
        <v>40.617773900348197</v>
      </c>
      <c r="F9" s="199">
        <v>68.548337438423701</v>
      </c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74"/>
    </row>
    <row r="10" spans="1:22" ht="14.25" customHeight="1">
      <c r="A10" s="3">
        <v>3</v>
      </c>
      <c r="B10" s="12" t="s">
        <v>76</v>
      </c>
      <c r="C10" s="14">
        <v>7</v>
      </c>
      <c r="D10" s="14">
        <v>0</v>
      </c>
      <c r="E10" s="101">
        <v>41.636573706234401</v>
      </c>
      <c r="F10" s="199">
        <v>76.436781609195407</v>
      </c>
      <c r="G10" s="62"/>
      <c r="K10" s="12" t="s">
        <v>164</v>
      </c>
      <c r="M10" s="14">
        <v>0</v>
      </c>
      <c r="N10" s="62"/>
      <c r="O10" s="62"/>
      <c r="P10" s="62"/>
      <c r="Q10" s="62"/>
      <c r="R10" s="62"/>
      <c r="S10" s="74"/>
    </row>
    <row r="11" spans="1:22" ht="14.25" customHeight="1">
      <c r="A11" s="3">
        <v>4</v>
      </c>
      <c r="B11" s="12" t="s">
        <v>76</v>
      </c>
      <c r="C11" s="14">
        <v>14</v>
      </c>
      <c r="D11" s="14">
        <v>0</v>
      </c>
      <c r="E11" s="101">
        <v>45.747425122564202</v>
      </c>
      <c r="F11" s="199">
        <v>74.156788793103502</v>
      </c>
      <c r="G11" s="62"/>
      <c r="K11" s="12" t="s">
        <v>160</v>
      </c>
      <c r="M11" s="14">
        <v>7</v>
      </c>
      <c r="N11" s="62"/>
      <c r="O11" s="62"/>
      <c r="P11" s="62"/>
      <c r="Q11" s="62"/>
      <c r="R11" s="62"/>
      <c r="S11" s="74"/>
    </row>
    <row r="12" spans="1:22" ht="14.25" customHeight="1">
      <c r="A12" s="3">
        <v>5</v>
      </c>
      <c r="B12" s="12" t="s">
        <v>76</v>
      </c>
      <c r="C12" s="14">
        <v>18</v>
      </c>
      <c r="D12" s="14">
        <v>0</v>
      </c>
      <c r="E12" s="101">
        <v>46.825396825396801</v>
      </c>
      <c r="F12" s="199">
        <v>75.156970046083003</v>
      </c>
      <c r="G12" s="62"/>
      <c r="K12" s="12" t="s">
        <v>76</v>
      </c>
      <c r="M12" s="14">
        <v>7</v>
      </c>
      <c r="N12" s="62"/>
      <c r="O12" s="62"/>
      <c r="P12" s="62"/>
      <c r="Q12" s="62"/>
      <c r="R12" s="62"/>
      <c r="S12" s="74"/>
    </row>
    <row r="13" spans="1:22" ht="14.25" customHeight="1">
      <c r="A13" s="3">
        <v>6</v>
      </c>
      <c r="B13" s="12" t="s">
        <v>76</v>
      </c>
      <c r="C13" s="14">
        <v>28</v>
      </c>
      <c r="D13" s="14">
        <v>0</v>
      </c>
      <c r="E13" s="101">
        <v>42.620272525027801</v>
      </c>
      <c r="F13" s="199">
        <v>72.723214285714306</v>
      </c>
      <c r="G13" s="62"/>
      <c r="K13" s="12" t="s">
        <v>76</v>
      </c>
      <c r="M13" s="14">
        <v>14</v>
      </c>
      <c r="N13" s="62"/>
      <c r="O13" s="62"/>
      <c r="P13" s="62"/>
      <c r="Q13" s="62"/>
      <c r="R13" s="62"/>
      <c r="S13" s="74"/>
    </row>
    <row r="14" spans="1:22" ht="14.25" customHeight="1">
      <c r="A14" s="3"/>
      <c r="B14" s="12" t="s">
        <v>181</v>
      </c>
      <c r="C14" s="14"/>
      <c r="D14" s="14"/>
      <c r="E14" s="101">
        <v>53.5956716848833</v>
      </c>
      <c r="F14" s="199">
        <v>60.0241951194648</v>
      </c>
      <c r="G14" s="62"/>
      <c r="K14" s="12" t="s">
        <v>76</v>
      </c>
      <c r="M14" s="14">
        <v>18</v>
      </c>
      <c r="N14" s="62"/>
      <c r="O14" s="62"/>
      <c r="P14" s="62"/>
      <c r="Q14" s="62"/>
      <c r="R14" s="62"/>
      <c r="S14" s="74"/>
      <c r="V14" s="8">
        <f>(E8+E20)/2</f>
        <v>40.154532967032949</v>
      </c>
    </row>
    <row r="15" spans="1:22" ht="14.25" customHeight="1">
      <c r="A15" s="3"/>
      <c r="B15" s="12" t="s">
        <v>1</v>
      </c>
      <c r="C15" s="14"/>
      <c r="D15" s="14"/>
      <c r="E15" s="101">
        <v>9.7729025352911396</v>
      </c>
      <c r="F15" s="199">
        <v>6.2228902235366501</v>
      </c>
      <c r="G15" s="62"/>
      <c r="K15" s="12" t="s">
        <v>76</v>
      </c>
      <c r="M15" s="14">
        <v>28</v>
      </c>
      <c r="N15" s="62"/>
      <c r="O15" s="62"/>
      <c r="P15" s="62"/>
      <c r="Q15" s="62"/>
      <c r="R15" s="62"/>
      <c r="S15" s="74"/>
      <c r="V15" s="8">
        <f>(E9+E21)/2</f>
        <v>36.061280434922097</v>
      </c>
    </row>
    <row r="16" spans="1:22" ht="14.25" customHeight="1">
      <c r="A16" s="5"/>
      <c r="B16" s="65" t="s">
        <v>0</v>
      </c>
      <c r="C16" s="90"/>
      <c r="D16" s="57"/>
      <c r="E16" s="200">
        <v>6.3211958359885996</v>
      </c>
      <c r="F16" s="201">
        <v>6.8256083275668704</v>
      </c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74"/>
      <c r="V16" s="8">
        <f t="shared" ref="V16:V19" si="0">(E10+E22)/2</f>
        <v>37.675327083002252</v>
      </c>
    </row>
    <row r="17" spans="1:22" ht="14.25" customHeight="1">
      <c r="A17" s="5"/>
      <c r="B17" s="16" t="s">
        <v>64</v>
      </c>
      <c r="C17" s="16"/>
      <c r="D17" s="57"/>
      <c r="E17" s="203">
        <v>0.186652569468026</v>
      </c>
      <c r="F17" s="204">
        <v>0.15827259789770401</v>
      </c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74"/>
      <c r="V17" s="8">
        <f t="shared" si="0"/>
        <v>38.585382935772252</v>
      </c>
    </row>
    <row r="18" spans="1:22" ht="3.75" customHeight="1">
      <c r="A18" s="29"/>
      <c r="B18" s="16"/>
      <c r="C18" s="91"/>
      <c r="D18" s="100"/>
      <c r="E18" s="203"/>
      <c r="F18" s="203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74"/>
      <c r="V18" s="8">
        <f t="shared" si="0"/>
        <v>41.473797852474306</v>
      </c>
    </row>
    <row r="19" spans="1:22" ht="12" customHeight="1">
      <c r="A19" s="58" t="s">
        <v>204</v>
      </c>
      <c r="B19" s="16"/>
      <c r="C19" s="91"/>
      <c r="D19" s="113"/>
      <c r="E19" s="321"/>
      <c r="F19" s="70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74"/>
      <c r="V19" s="8">
        <f t="shared" si="0"/>
        <v>38.954509640341101</v>
      </c>
    </row>
    <row r="20" spans="1:22" ht="15" customHeight="1">
      <c r="A20" s="3">
        <v>1</v>
      </c>
      <c r="B20" s="12" t="s">
        <v>164</v>
      </c>
      <c r="C20" s="14">
        <v>0</v>
      </c>
      <c r="D20" s="14">
        <v>0</v>
      </c>
      <c r="E20" s="101">
        <v>40.2083333333333</v>
      </c>
      <c r="F20" s="199">
        <v>76.878078817734007</v>
      </c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74"/>
    </row>
    <row r="21" spans="1:22" ht="14.25" customHeight="1">
      <c r="A21" s="3">
        <v>2</v>
      </c>
      <c r="B21" s="12" t="s">
        <v>160</v>
      </c>
      <c r="C21" s="14">
        <v>0</v>
      </c>
      <c r="D21" s="14">
        <v>7</v>
      </c>
      <c r="E21" s="101">
        <v>31.504786969495999</v>
      </c>
      <c r="F21" s="199">
        <v>72.137096774193495</v>
      </c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74"/>
    </row>
    <row r="22" spans="1:22" ht="14.25" customHeight="1">
      <c r="A22" s="3">
        <v>3</v>
      </c>
      <c r="B22" s="12" t="s">
        <v>76</v>
      </c>
      <c r="C22" s="14">
        <v>7</v>
      </c>
      <c r="D22" s="14">
        <v>0</v>
      </c>
      <c r="E22" s="101">
        <v>33.714080459770102</v>
      </c>
      <c r="F22" s="199">
        <v>66.910919540229898</v>
      </c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74"/>
    </row>
    <row r="23" spans="1:22" ht="14.25" customHeight="1">
      <c r="A23" s="3">
        <v>4</v>
      </c>
      <c r="B23" s="12" t="s">
        <v>76</v>
      </c>
      <c r="C23" s="14">
        <v>14</v>
      </c>
      <c r="D23" s="14">
        <v>0</v>
      </c>
      <c r="E23" s="101">
        <v>31.423340748980301</v>
      </c>
      <c r="F23" s="199">
        <v>65.8333333333333</v>
      </c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74"/>
    </row>
    <row r="24" spans="1:22" ht="14.25" customHeight="1">
      <c r="A24" s="3">
        <v>5</v>
      </c>
      <c r="B24" s="12" t="s">
        <v>76</v>
      </c>
      <c r="C24" s="14">
        <v>18</v>
      </c>
      <c r="D24" s="14">
        <v>0</v>
      </c>
      <c r="E24" s="101">
        <v>36.122198879551803</v>
      </c>
      <c r="F24" s="199">
        <v>57.7822580645161</v>
      </c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74"/>
    </row>
    <row r="25" spans="1:22" ht="14.25" customHeight="1">
      <c r="A25" s="3">
        <v>6</v>
      </c>
      <c r="B25" s="12" t="s">
        <v>76</v>
      </c>
      <c r="C25" s="14">
        <v>28</v>
      </c>
      <c r="D25" s="14">
        <v>0</v>
      </c>
      <c r="E25" s="101">
        <v>35.288746755654401</v>
      </c>
      <c r="F25" s="199">
        <v>53.9583333333333</v>
      </c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74"/>
    </row>
    <row r="26" spans="1:22" ht="14.25" customHeight="1">
      <c r="A26" s="3"/>
      <c r="B26" s="355" t="s">
        <v>181</v>
      </c>
      <c r="C26" s="356"/>
      <c r="D26" s="356"/>
      <c r="E26" s="210">
        <v>60.670862345089198</v>
      </c>
      <c r="F26" s="199">
        <v>55.768827762260699</v>
      </c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74"/>
    </row>
    <row r="27" spans="1:22" ht="14.25" customHeight="1">
      <c r="A27" s="3"/>
      <c r="B27" s="355" t="s">
        <v>1</v>
      </c>
      <c r="C27" s="356"/>
      <c r="D27" s="356"/>
      <c r="E27" s="210">
        <v>13.491265207398101</v>
      </c>
      <c r="F27" s="199">
        <v>14.4008565723781</v>
      </c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74"/>
    </row>
    <row r="28" spans="1:22" ht="15.75" customHeight="1">
      <c r="A28" s="5"/>
      <c r="B28" s="65" t="s">
        <v>0</v>
      </c>
      <c r="C28" s="90"/>
      <c r="D28" s="57"/>
      <c r="E28" s="200">
        <v>7.0563294041473901</v>
      </c>
      <c r="F28" s="201">
        <v>14.2314871534087</v>
      </c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74"/>
    </row>
    <row r="29" spans="1:22" ht="12.75" customHeight="1">
      <c r="A29" s="5"/>
      <c r="B29" s="16" t="s">
        <v>64</v>
      </c>
      <c r="C29" s="16"/>
      <c r="D29" s="57"/>
      <c r="E29" s="203">
        <v>0.13817705792802401</v>
      </c>
      <c r="F29" s="204">
        <v>3.2873391086195698E-2</v>
      </c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74"/>
    </row>
    <row r="30" spans="1:22" ht="4.5" customHeight="1">
      <c r="A30" s="23"/>
      <c r="B30" s="24"/>
      <c r="C30" s="24"/>
      <c r="D30" s="24"/>
      <c r="E30" s="25"/>
      <c r="F30" s="25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74"/>
    </row>
    <row r="31" spans="1:22" ht="14.25" customHeight="1">
      <c r="A31" s="47" t="s">
        <v>203</v>
      </c>
      <c r="B31" s="16"/>
      <c r="C31" s="92"/>
      <c r="D31" s="70"/>
      <c r="E31" s="322"/>
      <c r="F31" s="243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74"/>
    </row>
    <row r="32" spans="1:22" ht="14.25" customHeight="1">
      <c r="A32" s="3">
        <v>1</v>
      </c>
      <c r="B32" s="12" t="s">
        <v>164</v>
      </c>
      <c r="C32" s="14">
        <v>0</v>
      </c>
      <c r="D32" s="14">
        <v>0</v>
      </c>
      <c r="E32" s="101">
        <v>42.721861471861502</v>
      </c>
      <c r="F32" s="199">
        <v>60.9375</v>
      </c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74"/>
    </row>
    <row r="33" spans="1:19" ht="14.25" customHeight="1">
      <c r="A33" s="3">
        <v>2</v>
      </c>
      <c r="B33" s="12" t="s">
        <v>160</v>
      </c>
      <c r="C33" s="14">
        <v>0</v>
      </c>
      <c r="D33" s="14">
        <v>7</v>
      </c>
      <c r="E33" s="101">
        <v>44.0625</v>
      </c>
      <c r="F33" s="199">
        <v>58.525633226733397</v>
      </c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74"/>
    </row>
    <row r="34" spans="1:19" ht="14.25" customHeight="1">
      <c r="A34" s="3">
        <v>3</v>
      </c>
      <c r="B34" s="12" t="s">
        <v>76</v>
      </c>
      <c r="C34" s="14">
        <v>7</v>
      </c>
      <c r="D34" s="14">
        <v>0</v>
      </c>
      <c r="E34" s="101">
        <v>42.7777777777778</v>
      </c>
      <c r="F34" s="199">
        <v>54.744623655913998</v>
      </c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74"/>
    </row>
    <row r="35" spans="1:19" ht="14.25" customHeight="1">
      <c r="A35" s="3">
        <v>4</v>
      </c>
      <c r="B35" s="12" t="s">
        <v>76</v>
      </c>
      <c r="C35" s="14">
        <v>14</v>
      </c>
      <c r="D35" s="14">
        <v>0</v>
      </c>
      <c r="E35" s="101">
        <v>40.753676470588204</v>
      </c>
      <c r="F35" s="199">
        <v>60.174161230195701</v>
      </c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74"/>
    </row>
    <row r="36" spans="1:19" ht="14.25" customHeight="1">
      <c r="A36" s="3">
        <v>5</v>
      </c>
      <c r="B36" s="12" t="s">
        <v>76</v>
      </c>
      <c r="C36" s="14">
        <v>18</v>
      </c>
      <c r="D36" s="14">
        <v>0</v>
      </c>
      <c r="E36" s="101">
        <v>43.404605263157897</v>
      </c>
      <c r="F36" s="199">
        <v>60.029761904761898</v>
      </c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74"/>
    </row>
    <row r="37" spans="1:19" ht="14.25" customHeight="1">
      <c r="A37" s="3">
        <v>6</v>
      </c>
      <c r="B37" s="12" t="s">
        <v>76</v>
      </c>
      <c r="C37" s="14">
        <v>28</v>
      </c>
      <c r="D37" s="14">
        <v>0</v>
      </c>
      <c r="E37" s="101">
        <v>41.101973684210499</v>
      </c>
      <c r="F37" s="199">
        <v>58.366324535679396</v>
      </c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74"/>
    </row>
    <row r="38" spans="1:19" ht="14.25" customHeight="1">
      <c r="A38" s="3"/>
      <c r="B38" s="12" t="s">
        <v>181</v>
      </c>
      <c r="C38" s="14"/>
      <c r="D38" s="14"/>
      <c r="E38" s="101">
        <v>54.396607981169197</v>
      </c>
      <c r="F38" s="199">
        <v>48.447650332523402</v>
      </c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74"/>
    </row>
    <row r="39" spans="1:19" ht="14.25" customHeight="1">
      <c r="A39" s="3"/>
      <c r="B39" s="12" t="s">
        <v>1</v>
      </c>
      <c r="C39" s="14"/>
      <c r="D39" s="14"/>
      <c r="E39" s="101">
        <v>15.1718716777987</v>
      </c>
      <c r="F39" s="199">
        <v>5.3477292641369898</v>
      </c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74"/>
    </row>
    <row r="40" spans="1:19" ht="14.25" customHeight="1">
      <c r="A40" s="5"/>
      <c r="B40" s="65" t="s">
        <v>0</v>
      </c>
      <c r="C40" s="90"/>
      <c r="D40" s="57"/>
      <c r="E40" s="200">
        <v>9.7094349165204097</v>
      </c>
      <c r="F40" s="201">
        <v>4.7379242537334303</v>
      </c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74"/>
    </row>
    <row r="41" spans="1:19" ht="14.25" customHeight="1">
      <c r="A41" s="5"/>
      <c r="B41" s="16" t="s">
        <v>64</v>
      </c>
      <c r="C41" s="16"/>
      <c r="D41" s="57"/>
      <c r="E41" s="203">
        <v>0.97288659057544202</v>
      </c>
      <c r="F41" s="204">
        <v>0.13751905670079001</v>
      </c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74"/>
    </row>
    <row r="42" spans="1:19" ht="7.5" customHeight="1">
      <c r="A42" s="109"/>
      <c r="B42" s="110"/>
      <c r="C42" s="111"/>
      <c r="D42" s="111"/>
      <c r="E42" s="112"/>
      <c r="F42" s="11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74"/>
    </row>
    <row r="43" spans="1:19" ht="14.25" customHeight="1">
      <c r="A43" s="30"/>
      <c r="B43" s="16"/>
      <c r="C43" s="92"/>
      <c r="D43" s="92"/>
      <c r="E43" s="100"/>
      <c r="F43" s="100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74"/>
    </row>
    <row r="44" spans="1:19" s="9" customFormat="1" ht="14.25" customHeight="1">
      <c r="A44" s="48"/>
      <c r="B44" s="49"/>
      <c r="C44" s="49"/>
      <c r="D44" s="49"/>
      <c r="E44" s="49"/>
      <c r="F44" s="49"/>
    </row>
    <row r="45" spans="1:19" s="9" customFormat="1" ht="14.25" customHeight="1">
      <c r="A45" s="47"/>
      <c r="B45" s="16"/>
      <c r="C45" s="31"/>
      <c r="D45" s="31"/>
      <c r="E45" s="49"/>
      <c r="F45" s="49"/>
    </row>
    <row r="46" spans="1:19" s="9" customFormat="1" ht="14.25" customHeight="1">
      <c r="A46" s="3"/>
      <c r="B46" s="26"/>
      <c r="C46" s="26"/>
      <c r="D46" s="26"/>
      <c r="E46" s="49"/>
      <c r="F46" s="49"/>
    </row>
    <row r="47" spans="1:19" s="9" customFormat="1" ht="14.25" customHeight="1">
      <c r="A47" s="3"/>
      <c r="B47" s="26"/>
      <c r="C47" s="26"/>
      <c r="D47" s="26"/>
      <c r="E47" s="49"/>
      <c r="F47" s="49"/>
    </row>
    <row r="48" spans="1:19" s="9" customFormat="1" ht="14.25" customHeight="1">
      <c r="A48" s="3"/>
      <c r="B48" s="26"/>
      <c r="C48" s="26"/>
      <c r="D48" s="26"/>
      <c r="E48" s="49"/>
      <c r="F48" s="49"/>
    </row>
    <row r="49" spans="1:6" s="9" customFormat="1" ht="14.25" customHeight="1">
      <c r="A49" s="3"/>
      <c r="B49" s="26"/>
      <c r="C49" s="26"/>
      <c r="D49" s="26"/>
      <c r="E49" s="49"/>
      <c r="F49" s="49"/>
    </row>
    <row r="50" spans="1:6" s="9" customFormat="1" ht="14.25" customHeight="1">
      <c r="A50" s="3"/>
      <c r="B50" s="26"/>
      <c r="C50" s="26"/>
      <c r="D50" s="26"/>
      <c r="E50" s="32"/>
      <c r="F50" s="32"/>
    </row>
    <row r="51" spans="1:6" s="9" customFormat="1" ht="14.25" customHeight="1">
      <c r="A51" s="5"/>
      <c r="B51" s="16"/>
      <c r="C51" s="28"/>
      <c r="D51" s="28"/>
      <c r="E51" s="49"/>
      <c r="F51" s="49"/>
    </row>
    <row r="52" spans="1:6" s="9" customFormat="1" ht="14.25" customHeight="1">
      <c r="A52" s="5"/>
      <c r="B52" s="16"/>
      <c r="C52" s="28"/>
      <c r="D52" s="28"/>
      <c r="E52" s="49"/>
      <c r="F52" s="49"/>
    </row>
    <row r="53" spans="1:6" s="9" customFormat="1" ht="14.25" customHeight="1">
      <c r="A53" s="48"/>
      <c r="B53" s="16"/>
      <c r="C53" s="49"/>
      <c r="D53" s="49"/>
      <c r="E53" s="49"/>
      <c r="F53" s="49"/>
    </row>
    <row r="54" spans="1:6" s="9" customFormat="1" ht="14.25" customHeight="1">
      <c r="A54" s="48"/>
      <c r="B54" s="16"/>
      <c r="C54" s="49"/>
      <c r="D54" s="49"/>
      <c r="E54" s="49"/>
      <c r="F54" s="49"/>
    </row>
  </sheetData>
  <mergeCells count="1">
    <mergeCell ref="E4:F4"/>
  </mergeCells>
  <phoneticPr fontId="11" type="noConversion"/>
  <pageMargins left="0.78740157480314965" right="0.78740157480314965" top="0.78740157480314965" bottom="0.59055118110236227" header="0.59055118110236227" footer="0.39370078740157483"/>
  <pageSetup paperSize="9" orientation="portrait" r:id="rId1"/>
  <headerFooter alignWithMargins="0">
    <oddFooter>&amp;C&amp;"Arial,Regular"&amp;10NBR Nordic Beet Research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1"/>
  <sheetViews>
    <sheetView showGridLines="0" zoomScaleNormal="100" workbookViewId="0">
      <selection activeCell="A2" sqref="A2"/>
    </sheetView>
  </sheetViews>
  <sheetFormatPr defaultColWidth="9" defaultRowHeight="15.6"/>
  <cols>
    <col min="1" max="1" width="3.59765625" style="8" customWidth="1"/>
    <col min="2" max="2" width="11.8984375" style="8" customWidth="1"/>
    <col min="3" max="4" width="7.5" style="8" customWidth="1"/>
    <col min="5" max="6" width="9" style="8" customWidth="1"/>
    <col min="7" max="7" width="6.3984375" style="8" customWidth="1"/>
    <col min="8" max="10" width="6.8984375" style="8" customWidth="1"/>
    <col min="11" max="11" width="6.19921875" style="8" customWidth="1"/>
    <col min="12" max="12" width="6" style="8" customWidth="1"/>
    <col min="13" max="13" width="5.69921875" style="8" customWidth="1"/>
    <col min="14" max="14" width="6.5" style="8" customWidth="1"/>
    <col min="15" max="15" width="6" style="8" customWidth="1"/>
    <col min="16" max="16" width="5.8984375" style="8" customWidth="1"/>
    <col min="17" max="17" width="6.59765625" style="8" customWidth="1"/>
    <col min="18" max="18" width="5.69921875" style="8" customWidth="1"/>
    <col min="19" max="16384" width="9" style="8"/>
  </cols>
  <sheetData>
    <row r="1" spans="1:18" ht="19.5" customHeight="1">
      <c r="A1" s="11" t="s">
        <v>156</v>
      </c>
      <c r="B1" s="61"/>
      <c r="C1" s="61"/>
      <c r="D1" s="61"/>
      <c r="E1" s="61"/>
      <c r="F1" s="61"/>
      <c r="G1" s="62"/>
      <c r="H1" s="62"/>
      <c r="I1" s="62"/>
      <c r="J1" s="74" t="s">
        <v>180</v>
      </c>
      <c r="K1" s="62"/>
      <c r="L1" s="62"/>
      <c r="M1" s="62"/>
      <c r="N1" s="62"/>
      <c r="O1" s="62"/>
      <c r="P1" s="62"/>
      <c r="Q1" s="62"/>
    </row>
    <row r="2" spans="1:18" ht="19.5" customHeight="1">
      <c r="A2" s="11" t="s">
        <v>297</v>
      </c>
      <c r="B2" s="61"/>
      <c r="C2" s="61"/>
      <c r="D2" s="61"/>
      <c r="E2" s="61"/>
      <c r="F2" s="61"/>
      <c r="G2" s="62"/>
      <c r="H2" s="62"/>
      <c r="I2" s="62"/>
      <c r="J2" s="74"/>
      <c r="K2" s="62"/>
      <c r="L2" s="62"/>
      <c r="M2" s="62"/>
      <c r="N2" s="62"/>
      <c r="O2" s="62"/>
      <c r="P2" s="62"/>
      <c r="Q2" s="62"/>
    </row>
    <row r="3" spans="1:18" ht="14.25" customHeight="1">
      <c r="A3" s="30"/>
      <c r="B3" s="16"/>
      <c r="C3" s="92"/>
      <c r="D3" s="92"/>
      <c r="E3" s="100"/>
      <c r="F3" s="100"/>
      <c r="G3" s="368"/>
      <c r="H3" s="368"/>
      <c r="I3" s="368"/>
      <c r="J3" s="368"/>
      <c r="K3" s="368"/>
      <c r="L3" s="368"/>
      <c r="M3" s="368"/>
      <c r="N3" s="368"/>
      <c r="O3" s="368"/>
      <c r="P3" s="368"/>
      <c r="Q3" s="368"/>
      <c r="R3" s="368"/>
    </row>
    <row r="4" spans="1:18" ht="17.25" customHeight="1">
      <c r="A4" s="170"/>
      <c r="B4" s="198" t="s">
        <v>12</v>
      </c>
      <c r="C4" s="198" t="s">
        <v>162</v>
      </c>
      <c r="D4" s="208" t="s">
        <v>160</v>
      </c>
      <c r="E4" s="425" t="s">
        <v>131</v>
      </c>
      <c r="F4" s="425"/>
      <c r="G4" s="369"/>
      <c r="H4" s="370"/>
      <c r="I4" s="370"/>
      <c r="J4" s="370"/>
      <c r="K4" s="370"/>
      <c r="L4" s="370"/>
      <c r="M4" s="369"/>
      <c r="N4" s="370"/>
      <c r="O4" s="370"/>
      <c r="P4" s="370"/>
      <c r="Q4" s="370"/>
      <c r="R4" s="370"/>
    </row>
    <row r="5" spans="1:18" ht="16.5" customHeight="1">
      <c r="A5" s="179"/>
      <c r="B5" s="179"/>
      <c r="C5" s="180" t="s">
        <v>17</v>
      </c>
      <c r="D5" s="180" t="s">
        <v>17</v>
      </c>
      <c r="E5" s="181" t="s">
        <v>20</v>
      </c>
      <c r="F5" s="181" t="s">
        <v>21</v>
      </c>
      <c r="G5" s="371"/>
      <c r="H5" s="370"/>
      <c r="I5" s="370"/>
      <c r="J5" s="370"/>
      <c r="K5" s="370"/>
      <c r="L5" s="370"/>
      <c r="M5" s="371"/>
      <c r="N5" s="370"/>
      <c r="O5" s="370"/>
      <c r="P5" s="370"/>
      <c r="Q5" s="370"/>
      <c r="R5" s="370"/>
    </row>
    <row r="6" spans="1:18" ht="14.25" customHeight="1">
      <c r="A6" s="47" t="s">
        <v>70</v>
      </c>
      <c r="B6" s="16"/>
      <c r="C6" s="92"/>
      <c r="D6" s="92"/>
      <c r="E6" s="25"/>
      <c r="F6" s="25"/>
      <c r="G6" s="372"/>
      <c r="H6" s="372"/>
      <c r="I6" s="367"/>
      <c r="J6" s="367"/>
      <c r="K6" s="367"/>
      <c r="L6" s="367"/>
      <c r="M6" s="367"/>
      <c r="N6" s="367"/>
      <c r="O6" s="367"/>
      <c r="P6" s="367"/>
      <c r="Q6" s="367"/>
      <c r="R6" s="367"/>
    </row>
    <row r="7" spans="1:18" ht="14.25" customHeight="1">
      <c r="A7" s="3">
        <v>1</v>
      </c>
      <c r="B7" s="12" t="s">
        <v>164</v>
      </c>
      <c r="C7" s="14">
        <v>0</v>
      </c>
      <c r="D7" s="14">
        <v>0</v>
      </c>
      <c r="E7" s="102">
        <v>41.0103091353091</v>
      </c>
      <c r="F7" s="102">
        <v>69.180863437328995</v>
      </c>
      <c r="G7" s="373"/>
      <c r="H7" s="373"/>
      <c r="I7" s="373"/>
      <c r="J7" s="373"/>
      <c r="K7" s="373"/>
      <c r="L7" s="373"/>
      <c r="M7" s="373"/>
      <c r="N7" s="373"/>
      <c r="O7" s="373"/>
      <c r="P7" s="373"/>
      <c r="Q7" s="373"/>
      <c r="R7" s="373"/>
    </row>
    <row r="8" spans="1:18" ht="14.25" customHeight="1">
      <c r="A8" s="3">
        <v>2</v>
      </c>
      <c r="B8" s="12" t="s">
        <v>160</v>
      </c>
      <c r="C8" s="14">
        <v>0</v>
      </c>
      <c r="D8" s="14">
        <v>7</v>
      </c>
      <c r="E8" s="102">
        <v>38.7283536232814</v>
      </c>
      <c r="F8" s="102">
        <v>66.403689146450205</v>
      </c>
      <c r="G8" s="373"/>
      <c r="H8" s="373"/>
      <c r="I8" s="373"/>
      <c r="J8" s="373"/>
      <c r="K8" s="373"/>
      <c r="L8" s="373"/>
      <c r="M8" s="373"/>
      <c r="N8" s="373"/>
      <c r="O8" s="373"/>
      <c r="P8" s="373"/>
      <c r="Q8" s="373"/>
      <c r="R8" s="373"/>
    </row>
    <row r="9" spans="1:18" ht="14.25" customHeight="1">
      <c r="A9" s="3">
        <v>3</v>
      </c>
      <c r="B9" s="12" t="s">
        <v>76</v>
      </c>
      <c r="C9" s="14">
        <v>7</v>
      </c>
      <c r="D9" s="14">
        <v>0</v>
      </c>
      <c r="E9" s="102">
        <v>39.376143981260803</v>
      </c>
      <c r="F9" s="102">
        <v>66.030774935113101</v>
      </c>
      <c r="G9" s="373"/>
      <c r="H9" s="373"/>
      <c r="I9" s="373"/>
      <c r="J9" s="373"/>
      <c r="K9" s="373"/>
      <c r="L9" s="373"/>
      <c r="M9" s="373"/>
      <c r="N9" s="373"/>
      <c r="O9" s="373"/>
      <c r="P9" s="373"/>
      <c r="Q9" s="373"/>
      <c r="R9" s="373"/>
    </row>
    <row r="10" spans="1:18" ht="14.25" customHeight="1">
      <c r="A10" s="3">
        <v>4</v>
      </c>
      <c r="B10" s="12" t="s">
        <v>76</v>
      </c>
      <c r="C10" s="14">
        <v>14</v>
      </c>
      <c r="D10" s="14">
        <v>0</v>
      </c>
      <c r="E10" s="103">
        <v>39.3081474473776</v>
      </c>
      <c r="F10" s="103">
        <v>66.721427785544194</v>
      </c>
      <c r="G10" s="373"/>
      <c r="H10" s="373"/>
      <c r="I10" s="373"/>
      <c r="J10" s="373"/>
      <c r="K10" s="373"/>
      <c r="L10" s="373"/>
      <c r="M10" s="373"/>
      <c r="N10" s="373"/>
      <c r="O10" s="373"/>
      <c r="P10" s="373"/>
      <c r="Q10" s="373"/>
      <c r="R10" s="373"/>
    </row>
    <row r="11" spans="1:18" ht="14.25" customHeight="1">
      <c r="A11" s="3">
        <v>5</v>
      </c>
      <c r="B11" s="12" t="s">
        <v>76</v>
      </c>
      <c r="C11" s="14">
        <v>18</v>
      </c>
      <c r="D11" s="14">
        <v>0</v>
      </c>
      <c r="E11" s="103">
        <v>42.117400322702203</v>
      </c>
      <c r="F11" s="103">
        <v>64.322996671786996</v>
      </c>
      <c r="G11" s="373"/>
      <c r="H11" s="373"/>
      <c r="I11" s="373"/>
      <c r="J11" s="373"/>
      <c r="K11" s="373"/>
      <c r="L11" s="373"/>
      <c r="M11" s="373"/>
      <c r="N11" s="373"/>
      <c r="O11" s="373"/>
      <c r="P11" s="373"/>
      <c r="Q11" s="373"/>
      <c r="R11" s="373"/>
    </row>
    <row r="12" spans="1:18" ht="14.25" customHeight="1">
      <c r="A12" s="3">
        <v>6</v>
      </c>
      <c r="B12" s="12" t="s">
        <v>76</v>
      </c>
      <c r="C12" s="14">
        <v>28</v>
      </c>
      <c r="D12" s="14">
        <v>0</v>
      </c>
      <c r="E12" s="103">
        <v>39.6703309882976</v>
      </c>
      <c r="F12" s="103">
        <v>61.682624051575701</v>
      </c>
      <c r="G12" s="373"/>
      <c r="H12" s="373"/>
      <c r="I12" s="373"/>
      <c r="J12" s="373"/>
      <c r="K12" s="373"/>
      <c r="L12" s="373"/>
      <c r="M12" s="373"/>
      <c r="N12" s="373"/>
      <c r="O12" s="373"/>
      <c r="P12" s="373"/>
      <c r="Q12" s="373"/>
      <c r="R12" s="373"/>
    </row>
    <row r="13" spans="1:18" ht="14.25" customHeight="1">
      <c r="A13" s="3"/>
      <c r="B13" s="355" t="s">
        <v>181</v>
      </c>
      <c r="C13" s="356"/>
      <c r="D13" s="356"/>
      <c r="E13" s="131">
        <v>29.527661422456301</v>
      </c>
      <c r="F13" s="103">
        <v>42.474167106656203</v>
      </c>
      <c r="G13" s="373"/>
      <c r="H13" s="373"/>
      <c r="I13" s="373"/>
      <c r="J13" s="373"/>
      <c r="K13" s="373"/>
      <c r="L13" s="373"/>
      <c r="M13" s="373"/>
      <c r="N13" s="373"/>
      <c r="O13" s="373"/>
      <c r="P13" s="373"/>
      <c r="Q13" s="373"/>
      <c r="R13" s="373"/>
    </row>
    <row r="14" spans="1:18" ht="14.25" customHeight="1">
      <c r="A14" s="3"/>
      <c r="B14" s="355" t="s">
        <v>1</v>
      </c>
      <c r="C14" s="356"/>
      <c r="D14" s="356"/>
      <c r="E14" s="131">
        <v>16.1448208567774</v>
      </c>
      <c r="F14" s="103">
        <v>11.570408267353701</v>
      </c>
      <c r="G14" s="373"/>
      <c r="H14" s="373"/>
      <c r="I14" s="373"/>
      <c r="J14" s="373"/>
      <c r="K14" s="373"/>
      <c r="L14" s="373"/>
      <c r="M14" s="373"/>
      <c r="N14" s="373"/>
      <c r="O14" s="373"/>
      <c r="P14" s="373"/>
      <c r="Q14" s="373"/>
      <c r="R14" s="373"/>
    </row>
    <row r="15" spans="1:18" ht="14.25" customHeight="1">
      <c r="A15" s="5"/>
      <c r="B15" s="65" t="s">
        <v>0</v>
      </c>
      <c r="C15" s="90"/>
      <c r="D15" s="57"/>
      <c r="E15" s="131" t="s">
        <v>25</v>
      </c>
      <c r="F15" s="131" t="s">
        <v>25</v>
      </c>
      <c r="G15" s="374"/>
      <c r="H15" s="374"/>
      <c r="I15" s="374"/>
      <c r="J15" s="374"/>
      <c r="K15" s="374"/>
      <c r="L15" s="375"/>
      <c r="M15" s="376"/>
      <c r="N15" s="374"/>
      <c r="O15" s="374"/>
      <c r="P15" s="374"/>
      <c r="Q15" s="374"/>
      <c r="R15" s="376"/>
    </row>
    <row r="16" spans="1:18" ht="14.25" customHeight="1">
      <c r="A16" s="5"/>
      <c r="B16" s="16" t="s">
        <v>64</v>
      </c>
      <c r="C16" s="16"/>
      <c r="D16" s="57"/>
      <c r="E16" s="345" t="s">
        <v>206</v>
      </c>
      <c r="F16" s="345" t="s">
        <v>206</v>
      </c>
      <c r="G16" s="374"/>
      <c r="H16" s="374"/>
      <c r="I16" s="374"/>
      <c r="J16" s="374"/>
      <c r="K16" s="374"/>
      <c r="L16" s="374"/>
      <c r="M16" s="376"/>
      <c r="N16" s="374"/>
      <c r="O16" s="374"/>
      <c r="P16" s="374"/>
      <c r="Q16" s="374"/>
      <c r="R16" s="376"/>
    </row>
    <row r="17" spans="1:19" ht="6" customHeight="1">
      <c r="A17" s="35"/>
      <c r="B17" s="36"/>
      <c r="C17" s="36"/>
      <c r="D17" s="36"/>
      <c r="E17" s="50"/>
      <c r="F17" s="50"/>
      <c r="G17" s="377"/>
      <c r="H17" s="377"/>
      <c r="I17" s="377"/>
      <c r="J17" s="377"/>
      <c r="K17" s="377"/>
      <c r="L17" s="377"/>
      <c r="M17" s="377"/>
      <c r="N17" s="377"/>
      <c r="O17" s="377"/>
      <c r="P17" s="377"/>
      <c r="Q17" s="377"/>
      <c r="R17" s="377"/>
    </row>
    <row r="18" spans="1:19" s="9" customFormat="1" ht="14.25" customHeight="1">
      <c r="A18" s="5"/>
      <c r="B18" s="16"/>
      <c r="C18" s="28"/>
      <c r="D18" s="28"/>
      <c r="E18" s="17"/>
      <c r="F18" s="17"/>
      <c r="G18" s="367"/>
      <c r="H18" s="367"/>
      <c r="I18" s="367"/>
      <c r="J18" s="367"/>
      <c r="K18" s="367"/>
      <c r="L18" s="367"/>
      <c r="M18" s="367"/>
      <c r="N18" s="367"/>
      <c r="O18" s="367"/>
      <c r="P18" s="367"/>
      <c r="Q18" s="367"/>
      <c r="R18" s="367"/>
      <c r="S18" s="8"/>
    </row>
    <row r="19" spans="1:19" s="9" customFormat="1" ht="14.25" customHeight="1">
      <c r="A19" s="48"/>
      <c r="B19" s="16"/>
      <c r="C19" s="49"/>
      <c r="D19" s="49"/>
      <c r="E19" s="49"/>
      <c r="F19" s="49"/>
      <c r="G19" s="367"/>
      <c r="H19" s="367"/>
      <c r="I19" s="367"/>
      <c r="J19" s="367"/>
      <c r="K19" s="367"/>
      <c r="L19" s="367"/>
      <c r="M19" s="367"/>
      <c r="N19" s="367"/>
      <c r="O19" s="367"/>
      <c r="P19" s="367"/>
      <c r="Q19" s="367"/>
      <c r="R19" s="367"/>
      <c r="S19" s="8"/>
    </row>
    <row r="20" spans="1:19" s="9" customFormat="1" ht="14.25" customHeight="1">
      <c r="A20" s="48"/>
      <c r="B20" s="16"/>
      <c r="C20" s="49"/>
      <c r="D20" s="49"/>
      <c r="E20" s="49"/>
      <c r="F20" s="49"/>
      <c r="S20" s="8"/>
    </row>
    <row r="21" spans="1:19" s="9" customFormat="1" ht="14.25" customHeight="1">
      <c r="A21" s="48"/>
      <c r="B21" s="49"/>
      <c r="C21" s="49"/>
      <c r="D21" s="49"/>
      <c r="E21" s="49"/>
      <c r="F21" s="49"/>
    </row>
    <row r="22" spans="1:19" s="9" customFormat="1" ht="14.25" customHeight="1">
      <c r="A22" s="47"/>
      <c r="B22" s="16"/>
      <c r="C22" s="31"/>
      <c r="D22" s="31"/>
      <c r="E22" s="49"/>
      <c r="F22" s="49"/>
    </row>
    <row r="23" spans="1:19" s="9" customFormat="1" ht="14.25" customHeight="1">
      <c r="A23" s="3"/>
      <c r="B23" s="26"/>
      <c r="C23" s="26"/>
      <c r="D23" s="26"/>
      <c r="E23" s="49"/>
      <c r="F23" s="49"/>
    </row>
    <row r="24" spans="1:19" s="9" customFormat="1" ht="14.25" customHeight="1">
      <c r="A24" s="3"/>
      <c r="B24" s="26"/>
      <c r="C24" s="26"/>
      <c r="D24" s="26"/>
      <c r="E24" s="49"/>
      <c r="F24" s="49"/>
    </row>
    <row r="25" spans="1:19" s="9" customFormat="1" ht="14.25" customHeight="1">
      <c r="A25" s="3"/>
      <c r="B25" s="26"/>
      <c r="C25" s="26"/>
      <c r="D25" s="26"/>
      <c r="E25" s="49"/>
      <c r="F25" s="49"/>
    </row>
    <row r="26" spans="1:19" s="9" customFormat="1" ht="14.25" customHeight="1">
      <c r="A26" s="3"/>
      <c r="B26" s="26"/>
      <c r="C26" s="26"/>
      <c r="D26" s="26"/>
      <c r="E26" s="49"/>
      <c r="F26" s="49"/>
    </row>
    <row r="27" spans="1:19" s="9" customFormat="1" ht="14.25" customHeight="1">
      <c r="A27" s="3"/>
      <c r="B27" s="26"/>
      <c r="C27" s="26"/>
      <c r="D27" s="26"/>
      <c r="E27" s="32"/>
      <c r="F27" s="32"/>
    </row>
    <row r="28" spans="1:19" s="9" customFormat="1" ht="14.25" customHeight="1">
      <c r="A28" s="5"/>
      <c r="B28" s="16"/>
      <c r="C28" s="28"/>
      <c r="D28" s="28"/>
      <c r="E28" s="49"/>
      <c r="F28" s="49"/>
    </row>
    <row r="29" spans="1:19" s="9" customFormat="1" ht="14.25" customHeight="1">
      <c r="A29" s="5"/>
      <c r="B29" s="16"/>
      <c r="C29" s="28"/>
      <c r="D29" s="28"/>
      <c r="E29" s="49"/>
      <c r="F29" s="49"/>
    </row>
    <row r="30" spans="1:19" s="9" customFormat="1" ht="14.25" customHeight="1">
      <c r="A30" s="48"/>
      <c r="B30" s="16"/>
      <c r="C30" s="49"/>
      <c r="D30" s="49"/>
      <c r="E30" s="49"/>
      <c r="F30" s="49"/>
    </row>
    <row r="31" spans="1:19" s="9" customFormat="1" ht="14.25" customHeight="1">
      <c r="A31" s="48"/>
      <c r="B31" s="16"/>
      <c r="C31" s="49"/>
      <c r="D31" s="49"/>
      <c r="E31" s="49"/>
      <c r="F31" s="49"/>
    </row>
  </sheetData>
  <mergeCells count="1">
    <mergeCell ref="E4:F4"/>
  </mergeCells>
  <pageMargins left="0.78740157480314965" right="0.78740157480314965" top="0.78740157480314965" bottom="0.59055118110236227" header="0.59055118110236227" footer="0.39370078740157483"/>
  <pageSetup paperSize="9" orientation="portrait" r:id="rId1"/>
  <headerFooter alignWithMargins="0">
    <oddFooter>&amp;C&amp;"Arial,Regular"&amp;10NBR Nordic Beet Research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showGridLines="0" zoomScale="90" zoomScaleNormal="90" workbookViewId="0">
      <selection activeCell="A2" sqref="A2"/>
    </sheetView>
  </sheetViews>
  <sheetFormatPr defaultColWidth="9" defaultRowHeight="15.6"/>
  <cols>
    <col min="1" max="1" width="3.59765625" style="247" customWidth="1"/>
    <col min="2" max="3" width="13.19921875" style="247" customWidth="1"/>
    <col min="4" max="4" width="10.3984375" style="247" customWidth="1"/>
    <col min="5" max="5" width="9.09765625" style="247" customWidth="1"/>
    <col min="6" max="6" width="9.8984375" style="247" customWidth="1"/>
    <col min="7" max="7" width="6.3984375" style="247" customWidth="1"/>
    <col min="8" max="10" width="6.8984375" style="247" customWidth="1"/>
    <col min="11" max="12" width="6.5" style="247" customWidth="1"/>
    <col min="13" max="14" width="7.19921875" style="247" customWidth="1"/>
    <col min="15" max="15" width="6.8984375" style="247" customWidth="1"/>
    <col min="16" max="16" width="7.19921875" style="247" customWidth="1"/>
    <col min="17" max="16384" width="9" style="247"/>
  </cols>
  <sheetData>
    <row r="1" spans="1:9" s="62" customFormat="1" ht="18" customHeight="1">
      <c r="A1" s="246" t="s">
        <v>156</v>
      </c>
      <c r="B1" s="61"/>
      <c r="C1" s="61"/>
      <c r="D1" s="61"/>
      <c r="E1" s="61"/>
      <c r="F1" s="61"/>
      <c r="I1" s="74" t="s">
        <v>180</v>
      </c>
    </row>
    <row r="2" spans="1:9" s="62" customFormat="1" ht="18" customHeight="1">
      <c r="A2" s="11" t="s">
        <v>297</v>
      </c>
      <c r="B2" s="61"/>
      <c r="C2" s="61"/>
      <c r="D2" s="61"/>
      <c r="E2" s="61"/>
      <c r="F2" s="61"/>
      <c r="I2" s="74"/>
    </row>
    <row r="3" spans="1:9" ht="12.75" customHeight="1"/>
    <row r="4" spans="1:9">
      <c r="A4" s="248"/>
      <c r="B4" s="249" t="s">
        <v>12</v>
      </c>
      <c r="C4" s="382" t="s">
        <v>162</v>
      </c>
      <c r="D4" s="382" t="s">
        <v>160</v>
      </c>
      <c r="E4" s="426" t="s">
        <v>131</v>
      </c>
      <c r="F4" s="426"/>
      <c r="G4" s="250"/>
    </row>
    <row r="5" spans="1:9">
      <c r="A5" s="251"/>
      <c r="B5" s="251"/>
      <c r="C5" s="180" t="s">
        <v>17</v>
      </c>
      <c r="D5" s="180" t="s">
        <v>17</v>
      </c>
      <c r="E5" s="252" t="s">
        <v>20</v>
      </c>
      <c r="F5" s="252" t="s">
        <v>21</v>
      </c>
      <c r="G5" s="253"/>
    </row>
    <row r="6" spans="1:9">
      <c r="A6" s="254" t="s">
        <v>214</v>
      </c>
      <c r="B6" s="255"/>
      <c r="C6" s="255"/>
      <c r="D6" s="255"/>
      <c r="E6" s="256"/>
      <c r="F6" s="256"/>
    </row>
    <row r="7" spans="1:9">
      <c r="A7" s="257">
        <v>1</v>
      </c>
      <c r="B7" s="12" t="s">
        <v>164</v>
      </c>
      <c r="C7" s="14">
        <v>0</v>
      </c>
      <c r="D7" s="14">
        <v>0</v>
      </c>
      <c r="E7" s="383">
        <v>30.4748325346151</v>
      </c>
      <c r="F7" s="383">
        <v>53.875590319692101</v>
      </c>
    </row>
    <row r="8" spans="1:9" ht="14.25" customHeight="1">
      <c r="A8" s="257">
        <v>2</v>
      </c>
      <c r="B8" s="12" t="s">
        <v>160</v>
      </c>
      <c r="C8" s="14">
        <v>0</v>
      </c>
      <c r="D8" s="14">
        <v>7</v>
      </c>
      <c r="E8" s="383">
        <v>29.026228479174801</v>
      </c>
      <c r="F8" s="383">
        <v>51.187955007535599</v>
      </c>
    </row>
    <row r="9" spans="1:9" ht="14.25" customHeight="1">
      <c r="A9" s="257">
        <v>3</v>
      </c>
      <c r="B9" s="12" t="s">
        <v>76</v>
      </c>
      <c r="C9" s="14">
        <v>7</v>
      </c>
      <c r="D9" s="14">
        <v>0</v>
      </c>
      <c r="E9" s="383">
        <v>29.920494390871099</v>
      </c>
      <c r="F9" s="383">
        <v>50.048839147308001</v>
      </c>
    </row>
    <row r="10" spans="1:9" ht="14.25" customHeight="1">
      <c r="A10" s="257">
        <v>4</v>
      </c>
      <c r="B10" s="12" t="s">
        <v>76</v>
      </c>
      <c r="C10" s="14">
        <v>14</v>
      </c>
      <c r="D10" s="14">
        <v>0</v>
      </c>
      <c r="E10" s="383">
        <v>29.996181859963301</v>
      </c>
      <c r="F10" s="383">
        <v>50.741636891705298</v>
      </c>
    </row>
    <row r="11" spans="1:9" ht="14.25" customHeight="1">
      <c r="A11" s="257">
        <v>5</v>
      </c>
      <c r="B11" s="12" t="s">
        <v>76</v>
      </c>
      <c r="C11" s="14">
        <v>18</v>
      </c>
      <c r="D11" s="14">
        <v>0</v>
      </c>
      <c r="E11" s="383">
        <v>29.825725175198802</v>
      </c>
      <c r="F11" s="383">
        <v>49.631112591505101</v>
      </c>
    </row>
    <row r="12" spans="1:9" ht="14.25" customHeight="1">
      <c r="A12" s="257">
        <v>6</v>
      </c>
      <c r="B12" s="12" t="s">
        <v>76</v>
      </c>
      <c r="C12" s="14">
        <v>28</v>
      </c>
      <c r="D12" s="14">
        <v>0</v>
      </c>
      <c r="E12" s="383">
        <v>30.504582404183299</v>
      </c>
      <c r="F12" s="383">
        <v>48.632070993598397</v>
      </c>
    </row>
    <row r="13" spans="1:9" ht="15.75" customHeight="1">
      <c r="A13" s="260"/>
      <c r="B13" s="65" t="s">
        <v>138</v>
      </c>
      <c r="C13" s="65"/>
      <c r="D13" s="261"/>
      <c r="E13" s="262">
        <v>94.576405396079906</v>
      </c>
      <c r="F13" s="262">
        <v>94.052029384799297</v>
      </c>
    </row>
    <row r="14" spans="1:9" ht="14.25" customHeight="1">
      <c r="A14" s="260"/>
      <c r="B14" s="263" t="s">
        <v>1</v>
      </c>
      <c r="C14" s="263"/>
      <c r="D14" s="263"/>
      <c r="E14" s="262">
        <v>8.31414005127127</v>
      </c>
      <c r="F14" s="262">
        <v>7.8464584279162297</v>
      </c>
    </row>
    <row r="15" spans="1:9" ht="14.25" customHeight="1">
      <c r="A15" s="264"/>
      <c r="B15" s="263" t="s">
        <v>213</v>
      </c>
      <c r="C15" s="263"/>
      <c r="D15" s="265"/>
      <c r="E15" s="384" t="s">
        <v>25</v>
      </c>
      <c r="F15" s="384" t="s">
        <v>25</v>
      </c>
    </row>
    <row r="16" spans="1:9" ht="14.25" customHeight="1">
      <c r="A16" s="264"/>
      <c r="B16" s="263" t="s">
        <v>64</v>
      </c>
      <c r="C16" s="263"/>
      <c r="D16" s="265"/>
      <c r="E16" s="385" t="s">
        <v>206</v>
      </c>
      <c r="F16" s="385" t="s">
        <v>206</v>
      </c>
    </row>
    <row r="17" spans="1:7" ht="3.75" customHeight="1">
      <c r="A17" s="267"/>
      <c r="B17" s="268"/>
      <c r="C17" s="268"/>
      <c r="D17" s="269"/>
      <c r="E17" s="270"/>
      <c r="F17" s="270"/>
      <c r="G17" s="270"/>
    </row>
    <row r="18" spans="1:7" s="266" customFormat="1" ht="14.25" customHeight="1">
      <c r="A18" s="257"/>
      <c r="B18" s="271"/>
      <c r="C18" s="271"/>
      <c r="D18" s="271"/>
      <c r="E18" s="272"/>
      <c r="F18" s="272"/>
    </row>
    <row r="19" spans="1:7" s="266" customFormat="1" ht="14.25" customHeight="1">
      <c r="A19" s="257"/>
      <c r="B19" s="271"/>
      <c r="C19" s="271"/>
      <c r="D19" s="271"/>
      <c r="E19" s="273"/>
      <c r="F19" s="273"/>
    </row>
    <row r="20" spans="1:7" s="266" customFormat="1" ht="14.25" customHeight="1">
      <c r="A20" s="260"/>
      <c r="B20" s="263"/>
      <c r="C20" s="263"/>
      <c r="D20" s="274"/>
      <c r="E20" s="272"/>
      <c r="F20" s="272"/>
    </row>
    <row r="21" spans="1:7" s="266" customFormat="1" ht="14.25" customHeight="1">
      <c r="A21" s="260"/>
      <c r="B21" s="263"/>
      <c r="C21" s="263"/>
      <c r="D21" s="274"/>
      <c r="E21" s="272"/>
      <c r="F21" s="272"/>
    </row>
    <row r="22" spans="1:7" s="266" customFormat="1" ht="14.25" customHeight="1">
      <c r="A22" s="275"/>
      <c r="B22" s="263"/>
      <c r="C22" s="263"/>
      <c r="D22" s="272"/>
      <c r="E22" s="272"/>
      <c r="F22" s="272"/>
    </row>
    <row r="23" spans="1:7" s="266" customFormat="1" ht="14.25" customHeight="1">
      <c r="A23" s="275"/>
      <c r="B23" s="263"/>
      <c r="C23" s="263"/>
      <c r="D23" s="272"/>
      <c r="E23" s="272"/>
      <c r="F23" s="272"/>
    </row>
    <row r="24" spans="1:7" s="266" customFormat="1" ht="14.25" customHeight="1">
      <c r="A24" s="272"/>
      <c r="B24" s="272"/>
      <c r="C24" s="272"/>
      <c r="D24" s="272"/>
      <c r="E24" s="275"/>
      <c r="F24" s="275"/>
    </row>
    <row r="25" spans="1:7" s="266" customFormat="1"/>
    <row r="26" spans="1:7" s="266" customFormat="1"/>
    <row r="27" spans="1:7" s="266" customFormat="1"/>
    <row r="28" spans="1:7" s="266" customFormat="1"/>
    <row r="29" spans="1:7" s="266" customFormat="1"/>
  </sheetData>
  <mergeCells count="1">
    <mergeCell ref="E4:F4"/>
  </mergeCells>
  <pageMargins left="0.78740157480314965" right="0.78740157480314965" top="0.78740157480314965" bottom="0.59055118110236227" header="0.59055118110236227" footer="0.39370078740157483"/>
  <pageSetup paperSize="9" orientation="portrait" r:id="rId1"/>
  <headerFooter alignWithMargins="0">
    <oddFooter>&amp;C&amp;"Arial,Regular"&amp;10NBR Nordic Beet Research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showGridLines="0" zoomScale="90" zoomScaleNormal="90" workbookViewId="0">
      <selection activeCell="A2" sqref="A2"/>
    </sheetView>
  </sheetViews>
  <sheetFormatPr defaultColWidth="9" defaultRowHeight="13.2"/>
  <cols>
    <col min="1" max="1" width="3" style="6" customWidth="1"/>
    <col min="2" max="2" width="11.8984375" style="6" customWidth="1"/>
    <col min="3" max="3" width="5.5" style="6" customWidth="1"/>
    <col min="4" max="4" width="6.19921875" style="7" customWidth="1"/>
    <col min="5" max="5" width="6.69921875" style="7" customWidth="1"/>
    <col min="6" max="6" width="6.5" style="7" customWidth="1"/>
    <col min="7" max="7" width="6.19921875" style="7" customWidth="1"/>
    <col min="8" max="8" width="6.5" style="7" customWidth="1"/>
    <col min="9" max="9" width="5" style="7" customWidth="1"/>
    <col min="10" max="10" width="6.8984375" style="7" customWidth="1"/>
    <col min="11" max="11" width="7.3984375" style="7" customWidth="1"/>
    <col min="12" max="12" width="6.8984375" style="6" customWidth="1"/>
    <col min="13" max="16384" width="9" style="6"/>
  </cols>
  <sheetData>
    <row r="1" spans="1:16" s="62" customFormat="1" ht="18" customHeight="1">
      <c r="A1" s="11" t="s">
        <v>156</v>
      </c>
      <c r="B1" s="61"/>
      <c r="C1" s="61"/>
      <c r="D1" s="61"/>
      <c r="E1" s="61"/>
      <c r="F1" s="61"/>
      <c r="G1" s="63"/>
      <c r="I1" s="64"/>
      <c r="L1" s="74" t="s">
        <v>180</v>
      </c>
    </row>
    <row r="2" spans="1:16" s="62" customFormat="1" ht="18" customHeight="1">
      <c r="A2" s="11" t="s">
        <v>297</v>
      </c>
      <c r="B2" s="61"/>
      <c r="C2" s="61"/>
      <c r="D2" s="61"/>
      <c r="E2" s="61"/>
      <c r="F2" s="61"/>
      <c r="G2" s="63"/>
      <c r="I2" s="64"/>
      <c r="L2" s="74"/>
    </row>
    <row r="3" spans="1:16" s="62" customFormat="1" ht="6" customHeight="1">
      <c r="A3" s="11"/>
      <c r="B3" s="61"/>
      <c r="C3" s="61"/>
      <c r="D3" s="61"/>
      <c r="E3" s="61"/>
      <c r="F3" s="61"/>
      <c r="G3" s="63"/>
      <c r="I3" s="64"/>
      <c r="K3" s="74"/>
    </row>
    <row r="4" spans="1:16" ht="13.8">
      <c r="A4" s="89" t="s">
        <v>124</v>
      </c>
      <c r="L4" s="7"/>
    </row>
    <row r="5" spans="1:16" ht="27" customHeight="1">
      <c r="A5" s="319"/>
      <c r="B5" s="182" t="s">
        <v>12</v>
      </c>
      <c r="C5" s="208" t="s">
        <v>162</v>
      </c>
      <c r="D5" s="208" t="s">
        <v>160</v>
      </c>
      <c r="E5" s="183" t="s">
        <v>63</v>
      </c>
      <c r="F5" s="184" t="s">
        <v>68</v>
      </c>
      <c r="G5" s="184"/>
      <c r="H5" s="184" t="s">
        <v>11</v>
      </c>
      <c r="I5" s="184"/>
      <c r="J5" s="184" t="s">
        <v>2</v>
      </c>
      <c r="K5" s="184" t="s">
        <v>65</v>
      </c>
      <c r="L5" s="183" t="s">
        <v>72</v>
      </c>
    </row>
    <row r="6" spans="1:16" ht="27.75" customHeight="1">
      <c r="A6" s="185"/>
      <c r="B6" s="186"/>
      <c r="C6" s="180" t="s">
        <v>17</v>
      </c>
      <c r="D6" s="180" t="s">
        <v>17</v>
      </c>
      <c r="E6" s="187" t="s">
        <v>19</v>
      </c>
      <c r="F6" s="188" t="s">
        <v>3</v>
      </c>
      <c r="G6" s="188" t="s">
        <v>4</v>
      </c>
      <c r="H6" s="188" t="s">
        <v>3</v>
      </c>
      <c r="I6" s="188" t="s">
        <v>71</v>
      </c>
      <c r="J6" s="189" t="s">
        <v>66</v>
      </c>
      <c r="K6" s="189" t="s">
        <v>67</v>
      </c>
      <c r="L6" s="188" t="s">
        <v>4</v>
      </c>
    </row>
    <row r="7" spans="1:16" ht="6.75" customHeight="1">
      <c r="A7" s="56"/>
      <c r="B7" s="24"/>
      <c r="C7" s="66"/>
      <c r="D7" s="126"/>
      <c r="E7" s="127"/>
      <c r="F7" s="127"/>
      <c r="G7" s="127"/>
      <c r="H7" s="127"/>
      <c r="I7" s="127"/>
      <c r="J7" s="127"/>
      <c r="K7" s="127"/>
    </row>
    <row r="8" spans="1:16" ht="12" customHeight="1">
      <c r="A8" s="56"/>
      <c r="B8" s="24"/>
      <c r="C8" s="66"/>
      <c r="D8" s="126"/>
      <c r="E8" s="127"/>
      <c r="F8" s="127"/>
      <c r="G8" s="127"/>
      <c r="H8" s="127"/>
      <c r="I8" s="127"/>
      <c r="J8" s="127"/>
      <c r="K8" s="127"/>
    </row>
    <row r="9" spans="1:16" ht="15.75" customHeight="1">
      <c r="A9" s="56" t="s">
        <v>182</v>
      </c>
      <c r="B9" s="24"/>
      <c r="C9" s="320"/>
      <c r="D9" s="24"/>
      <c r="E9" s="128"/>
      <c r="F9" s="129"/>
      <c r="G9" s="129"/>
      <c r="H9" s="130"/>
      <c r="I9" s="130"/>
      <c r="J9" s="103"/>
      <c r="K9" s="103"/>
      <c r="L9" s="15"/>
    </row>
    <row r="10" spans="1:16" ht="12.75" customHeight="1">
      <c r="A10" s="3">
        <v>1</v>
      </c>
      <c r="B10" s="12" t="s">
        <v>164</v>
      </c>
      <c r="C10" s="14">
        <v>0</v>
      </c>
      <c r="D10" s="14">
        <v>0</v>
      </c>
      <c r="E10" s="129"/>
      <c r="F10" s="129">
        <v>77.561750000000004</v>
      </c>
      <c r="G10" s="129">
        <v>16.522500000000001</v>
      </c>
      <c r="H10" s="207">
        <v>12.8252234388889</v>
      </c>
      <c r="I10" s="130">
        <v>100</v>
      </c>
      <c r="J10" s="130">
        <v>14.75</v>
      </c>
      <c r="K10" s="129">
        <v>3.9750000000000001</v>
      </c>
      <c r="L10" s="207">
        <v>89.453648727094802</v>
      </c>
    </row>
    <row r="11" spans="1:16" ht="12.75" customHeight="1">
      <c r="A11" s="3">
        <v>2</v>
      </c>
      <c r="B11" s="12" t="s">
        <v>160</v>
      </c>
      <c r="C11" s="14">
        <v>0</v>
      </c>
      <c r="D11" s="14">
        <v>7</v>
      </c>
      <c r="E11" s="129"/>
      <c r="F11" s="129">
        <v>76.330611111111097</v>
      </c>
      <c r="G11" s="129">
        <v>16.7425</v>
      </c>
      <c r="H11" s="207">
        <v>12.7781939333333</v>
      </c>
      <c r="I11" s="130">
        <f>(H11/$H$10)*100</f>
        <v>99.633304590912658</v>
      </c>
      <c r="J11" s="130">
        <v>15.75</v>
      </c>
      <c r="K11" s="129">
        <v>3.85</v>
      </c>
      <c r="L11" s="207">
        <v>89.390044931906104</v>
      </c>
    </row>
    <row r="12" spans="1:16" ht="12.75" customHeight="1">
      <c r="A12" s="3">
        <v>3</v>
      </c>
      <c r="B12" s="12" t="s">
        <v>76</v>
      </c>
      <c r="C12" s="14">
        <v>7</v>
      </c>
      <c r="D12" s="14">
        <v>0</v>
      </c>
      <c r="E12" s="129"/>
      <c r="F12" s="129">
        <v>78.676912037036999</v>
      </c>
      <c r="G12" s="129">
        <v>16.717500000000001</v>
      </c>
      <c r="H12" s="207">
        <v>13.1278645877315</v>
      </c>
      <c r="I12" s="130">
        <f t="shared" ref="I12:I15" si="0">(H12/$H$10)*100</f>
        <v>102.35973392810394</v>
      </c>
      <c r="J12" s="130">
        <v>13</v>
      </c>
      <c r="K12" s="129">
        <v>3.9249999999999998</v>
      </c>
      <c r="L12" s="207">
        <v>89.035068426816196</v>
      </c>
    </row>
    <row r="13" spans="1:16" s="18" customFormat="1" ht="12.75" customHeight="1">
      <c r="A13" s="3">
        <v>4</v>
      </c>
      <c r="B13" s="12" t="s">
        <v>76</v>
      </c>
      <c r="C13" s="14">
        <v>14</v>
      </c>
      <c r="D13" s="14">
        <v>0</v>
      </c>
      <c r="E13" s="129"/>
      <c r="F13" s="129">
        <v>77.927523148148197</v>
      </c>
      <c r="G13" s="129">
        <v>16.739999999999998</v>
      </c>
      <c r="H13" s="129">
        <v>13.0719209229167</v>
      </c>
      <c r="I13" s="130">
        <f t="shared" si="0"/>
        <v>101.92353361485897</v>
      </c>
      <c r="J13" s="130">
        <v>13.5</v>
      </c>
      <c r="K13" s="129">
        <v>3.93</v>
      </c>
      <c r="L13" s="129">
        <v>88.182868146656403</v>
      </c>
      <c r="N13" s="12" t="s">
        <v>164</v>
      </c>
      <c r="O13" s="14">
        <v>0</v>
      </c>
      <c r="P13" s="6"/>
    </row>
    <row r="14" spans="1:16" s="18" customFormat="1" ht="12.75" customHeight="1">
      <c r="A14" s="3">
        <v>5</v>
      </c>
      <c r="B14" s="12" t="s">
        <v>76</v>
      </c>
      <c r="C14" s="14">
        <v>18</v>
      </c>
      <c r="D14" s="14">
        <v>0</v>
      </c>
      <c r="E14" s="129"/>
      <c r="F14" s="129">
        <v>80.318430555555594</v>
      </c>
      <c r="G14" s="129">
        <v>16.86</v>
      </c>
      <c r="H14" s="129">
        <v>13.5451426097222</v>
      </c>
      <c r="I14" s="130">
        <f t="shared" si="0"/>
        <v>105.61330704500904</v>
      </c>
      <c r="J14" s="130">
        <v>14</v>
      </c>
      <c r="K14" s="129">
        <v>3.7949999999999999</v>
      </c>
      <c r="L14" s="129">
        <v>89.426622060017195</v>
      </c>
      <c r="N14" s="12" t="s">
        <v>160</v>
      </c>
      <c r="O14" s="14">
        <v>7</v>
      </c>
      <c r="P14" s="6"/>
    </row>
    <row r="15" spans="1:16" s="18" customFormat="1" ht="12.75" customHeight="1">
      <c r="A15" s="3">
        <v>6</v>
      </c>
      <c r="B15" s="12" t="s">
        <v>76</v>
      </c>
      <c r="C15" s="14">
        <v>28</v>
      </c>
      <c r="D15" s="14">
        <v>0</v>
      </c>
      <c r="E15" s="129"/>
      <c r="F15" s="129">
        <v>80.639597222222207</v>
      </c>
      <c r="G15" s="129">
        <v>16.754999999999999</v>
      </c>
      <c r="H15" s="129">
        <v>13.5135826319444</v>
      </c>
      <c r="I15" s="130">
        <f t="shared" si="0"/>
        <v>105.36722963413054</v>
      </c>
      <c r="J15" s="130">
        <v>13.5</v>
      </c>
      <c r="K15" s="129">
        <v>3.91</v>
      </c>
      <c r="L15" s="129">
        <v>88.835881462554994</v>
      </c>
      <c r="N15" s="12" t="s">
        <v>76</v>
      </c>
      <c r="O15" s="14">
        <v>7</v>
      </c>
      <c r="P15" s="6"/>
    </row>
    <row r="16" spans="1:16" s="18" customFormat="1" ht="15.75" customHeight="1">
      <c r="A16" s="5"/>
      <c r="B16" s="355" t="s">
        <v>181</v>
      </c>
      <c r="C16" s="356"/>
      <c r="D16" s="356"/>
      <c r="E16" s="200"/>
      <c r="F16" s="200">
        <v>40.4535295705764</v>
      </c>
      <c r="G16" s="200">
        <v>36.6978731547457</v>
      </c>
      <c r="H16" s="200">
        <v>40.194799822529902</v>
      </c>
      <c r="I16" s="200" t="s">
        <v>25</v>
      </c>
      <c r="J16" s="200">
        <v>58.886509635974299</v>
      </c>
      <c r="K16" s="200">
        <v>43.827412549339797</v>
      </c>
      <c r="L16" s="200">
        <v>62.358860242961001</v>
      </c>
      <c r="N16" s="12" t="s">
        <v>76</v>
      </c>
      <c r="O16" s="14">
        <v>14</v>
      </c>
      <c r="P16" s="6"/>
    </row>
    <row r="17" spans="1:16" s="18" customFormat="1" ht="13.5" customHeight="1">
      <c r="A17" s="5"/>
      <c r="B17" s="355" t="s">
        <v>1</v>
      </c>
      <c r="C17" s="356"/>
      <c r="D17" s="356"/>
      <c r="E17" s="200"/>
      <c r="F17" s="200">
        <v>6.0617728993589202</v>
      </c>
      <c r="G17" s="200">
        <v>1.45012130443289</v>
      </c>
      <c r="H17" s="200">
        <v>6.6268545147789002</v>
      </c>
      <c r="I17" s="210" t="s">
        <v>25</v>
      </c>
      <c r="J17" s="210">
        <v>10.3710780119321</v>
      </c>
      <c r="K17" s="379">
        <v>3.8850343053184102</v>
      </c>
      <c r="L17" s="379">
        <v>0.92783509149538501</v>
      </c>
      <c r="N17" s="12" t="s">
        <v>76</v>
      </c>
      <c r="O17" s="14">
        <v>18</v>
      </c>
      <c r="P17" s="6"/>
    </row>
    <row r="18" spans="1:16" s="18" customFormat="1" ht="13.5" customHeight="1">
      <c r="A18" s="5"/>
      <c r="B18" s="65" t="s">
        <v>0</v>
      </c>
      <c r="C18" s="90"/>
      <c r="D18" s="201"/>
      <c r="E18" s="200"/>
      <c r="F18" s="200" t="s">
        <v>25</v>
      </c>
      <c r="G18" s="200" t="s">
        <v>25</v>
      </c>
      <c r="H18" s="200" t="s">
        <v>25</v>
      </c>
      <c r="I18" s="200" t="s">
        <v>25</v>
      </c>
      <c r="J18" s="200" t="s">
        <v>25</v>
      </c>
      <c r="K18" s="200" t="s">
        <v>25</v>
      </c>
      <c r="L18" s="200" t="s">
        <v>25</v>
      </c>
      <c r="N18" s="12" t="s">
        <v>76</v>
      </c>
      <c r="O18" s="14">
        <v>28</v>
      </c>
      <c r="P18" s="6"/>
    </row>
    <row r="19" spans="1:16" s="18" customFormat="1" ht="13.5" customHeight="1">
      <c r="A19" s="5"/>
      <c r="B19" s="16" t="s">
        <v>64</v>
      </c>
      <c r="C19" s="16"/>
      <c r="D19" s="201"/>
      <c r="E19" s="200"/>
      <c r="F19" s="203" t="s">
        <v>206</v>
      </c>
      <c r="G19" s="203" t="s">
        <v>206</v>
      </c>
      <c r="H19" s="203" t="s">
        <v>206</v>
      </c>
      <c r="I19" s="203" t="s">
        <v>25</v>
      </c>
      <c r="J19" s="203" t="s">
        <v>206</v>
      </c>
      <c r="K19" s="203" t="s">
        <v>206</v>
      </c>
      <c r="L19" s="203" t="s">
        <v>206</v>
      </c>
    </row>
    <row r="20" spans="1:16" ht="12.75" customHeight="1">
      <c r="A20" s="29"/>
      <c r="B20" s="16"/>
      <c r="C20" s="91"/>
      <c r="D20" s="57"/>
      <c r="E20" s="200"/>
      <c r="F20" s="200"/>
      <c r="G20" s="200"/>
      <c r="H20" s="200"/>
      <c r="I20" s="200"/>
      <c r="J20" s="200"/>
      <c r="K20" s="200"/>
      <c r="L20" s="200"/>
    </row>
    <row r="21" spans="1:16" s="18" customFormat="1" ht="12.75" customHeight="1">
      <c r="A21" s="58" t="s">
        <v>204</v>
      </c>
      <c r="B21" s="16"/>
      <c r="C21" s="427"/>
      <c r="D21" s="427"/>
      <c r="E21" s="427"/>
      <c r="F21" s="103"/>
      <c r="G21" s="103"/>
      <c r="H21" s="130"/>
      <c r="I21" s="130"/>
      <c r="J21" s="103"/>
      <c r="K21" s="103"/>
      <c r="L21" s="19"/>
    </row>
    <row r="22" spans="1:16" s="18" customFormat="1" ht="12.75" customHeight="1">
      <c r="A22" s="3">
        <v>1</v>
      </c>
      <c r="B22" s="12" t="s">
        <v>164</v>
      </c>
      <c r="C22" s="14">
        <v>0</v>
      </c>
      <c r="D22" s="14">
        <v>0</v>
      </c>
      <c r="E22" s="129"/>
      <c r="F22" s="129">
        <v>67.913368055555594</v>
      </c>
      <c r="G22" s="129">
        <v>16.895</v>
      </c>
      <c r="H22" s="207">
        <v>11.4819926996528</v>
      </c>
      <c r="I22" s="130">
        <v>100</v>
      </c>
      <c r="J22" s="130">
        <v>9.75</v>
      </c>
      <c r="K22" s="129">
        <v>4.5149999999999997</v>
      </c>
      <c r="L22" s="207">
        <v>90.073672750247994</v>
      </c>
    </row>
    <row r="23" spans="1:16" s="18" customFormat="1" ht="13.5" customHeight="1">
      <c r="A23" s="3">
        <v>2</v>
      </c>
      <c r="B23" s="12" t="s">
        <v>160</v>
      </c>
      <c r="C23" s="14">
        <v>0</v>
      </c>
      <c r="D23" s="14">
        <v>7</v>
      </c>
      <c r="E23" s="129"/>
      <c r="F23" s="129">
        <v>68.889134837962999</v>
      </c>
      <c r="G23" s="129">
        <v>17.105</v>
      </c>
      <c r="H23" s="207">
        <v>11.7835910604745</v>
      </c>
      <c r="I23" s="130">
        <f>(H23/$H$22)*100</f>
        <v>102.6267074776212</v>
      </c>
      <c r="J23" s="130">
        <v>10</v>
      </c>
      <c r="K23" s="129">
        <v>4.47</v>
      </c>
      <c r="L23" s="207">
        <v>90.719687577901595</v>
      </c>
      <c r="M23" s="386">
        <f>H23-$H$22</f>
        <v>0.30159836082169988</v>
      </c>
    </row>
    <row r="24" spans="1:16" s="18" customFormat="1" ht="13.5" customHeight="1">
      <c r="A24" s="3">
        <v>3</v>
      </c>
      <c r="B24" s="12" t="s">
        <v>76</v>
      </c>
      <c r="C24" s="14">
        <v>7</v>
      </c>
      <c r="D24" s="14">
        <v>0</v>
      </c>
      <c r="E24" s="129"/>
      <c r="F24" s="129">
        <v>71.426128472222203</v>
      </c>
      <c r="G24" s="129">
        <v>17.037500000000001</v>
      </c>
      <c r="H24" s="207">
        <v>12.1723114554398</v>
      </c>
      <c r="I24" s="130">
        <f t="shared" ref="I24:I27" si="1">(H24/$H$22)*100</f>
        <v>106.01218598412692</v>
      </c>
      <c r="J24" s="130">
        <v>9.75</v>
      </c>
      <c r="K24" s="129">
        <v>4.51</v>
      </c>
      <c r="L24" s="207">
        <v>89.652151795179705</v>
      </c>
      <c r="M24" s="386">
        <f t="shared" ref="M24:M27" si="2">H24-$H$22</f>
        <v>0.69031875578700053</v>
      </c>
    </row>
    <row r="25" spans="1:16" s="18" customFormat="1" ht="15" customHeight="1">
      <c r="A25" s="3">
        <v>4</v>
      </c>
      <c r="B25" s="12" t="s">
        <v>76</v>
      </c>
      <c r="C25" s="14">
        <v>14</v>
      </c>
      <c r="D25" s="14">
        <v>0</v>
      </c>
      <c r="E25" s="129"/>
      <c r="F25" s="129">
        <v>70.757031249999997</v>
      </c>
      <c r="G25" s="129">
        <v>16.997499999999999</v>
      </c>
      <c r="H25" s="129">
        <v>12.0322220124421</v>
      </c>
      <c r="I25" s="130">
        <f t="shared" si="1"/>
        <v>104.79210645035455</v>
      </c>
      <c r="J25" s="130">
        <v>10.5</v>
      </c>
      <c r="K25" s="129">
        <v>4.5250000000000004</v>
      </c>
      <c r="L25" s="129">
        <v>89.660239615480606</v>
      </c>
      <c r="M25" s="386">
        <f t="shared" si="2"/>
        <v>0.5502293127893001</v>
      </c>
    </row>
    <row r="26" spans="1:16" s="18" customFormat="1" ht="14.25" customHeight="1">
      <c r="A26" s="3">
        <v>5</v>
      </c>
      <c r="B26" s="12" t="s">
        <v>76</v>
      </c>
      <c r="C26" s="14">
        <v>18</v>
      </c>
      <c r="D26" s="14">
        <v>0</v>
      </c>
      <c r="E26" s="129"/>
      <c r="F26" s="129">
        <v>73.496612654320998</v>
      </c>
      <c r="G26" s="129">
        <v>16.962499999999999</v>
      </c>
      <c r="H26" s="129">
        <v>12.4637044108796</v>
      </c>
      <c r="I26" s="130">
        <f t="shared" si="1"/>
        <v>108.55001163044187</v>
      </c>
      <c r="J26" s="130">
        <v>9.75</v>
      </c>
      <c r="K26" s="129">
        <v>4.5925000000000002</v>
      </c>
      <c r="L26" s="129">
        <v>90.592237676290097</v>
      </c>
      <c r="M26" s="386">
        <f t="shared" si="2"/>
        <v>0.98171171122680079</v>
      </c>
    </row>
    <row r="27" spans="1:16" s="18" customFormat="1" ht="13.5" customHeight="1">
      <c r="A27" s="3">
        <v>6</v>
      </c>
      <c r="B27" s="12" t="s">
        <v>76</v>
      </c>
      <c r="C27" s="14">
        <v>28</v>
      </c>
      <c r="D27" s="14">
        <v>0</v>
      </c>
      <c r="E27" s="129"/>
      <c r="F27" s="129">
        <v>73.070992476851899</v>
      </c>
      <c r="G27" s="129">
        <v>17.017499999999998</v>
      </c>
      <c r="H27" s="129">
        <v>12.437781354166701</v>
      </c>
      <c r="I27" s="130">
        <f t="shared" si="1"/>
        <v>108.32424022132328</v>
      </c>
      <c r="J27" s="130">
        <v>10</v>
      </c>
      <c r="K27" s="129">
        <v>4.3925000000000001</v>
      </c>
      <c r="L27" s="129">
        <v>90.286199201537102</v>
      </c>
      <c r="M27" s="386">
        <f t="shared" si="2"/>
        <v>0.95578865451390094</v>
      </c>
    </row>
    <row r="28" spans="1:16" s="18" customFormat="1" ht="14.25" customHeight="1">
      <c r="A28" s="5"/>
      <c r="B28" s="355" t="s">
        <v>181</v>
      </c>
      <c r="C28" s="356"/>
      <c r="D28" s="356"/>
      <c r="E28" s="379"/>
      <c r="F28" s="200">
        <v>59.6817218224543</v>
      </c>
      <c r="G28" s="200">
        <v>15.068018035377101</v>
      </c>
      <c r="H28" s="200">
        <v>56.923390546665203</v>
      </c>
      <c r="I28" s="200" t="s">
        <v>25</v>
      </c>
      <c r="J28" s="200">
        <v>24.778761061946899</v>
      </c>
      <c r="K28" s="200">
        <v>8.8965041231246094</v>
      </c>
      <c r="L28" s="200">
        <v>34.545687773202502</v>
      </c>
    </row>
    <row r="29" spans="1:16" s="18" customFormat="1" ht="14.25" customHeight="1">
      <c r="A29" s="5"/>
      <c r="B29" s="355" t="s">
        <v>1</v>
      </c>
      <c r="C29" s="356"/>
      <c r="D29" s="356"/>
      <c r="E29" s="379"/>
      <c r="F29" s="200">
        <v>5.0052175684699698</v>
      </c>
      <c r="G29" s="200">
        <v>1.5941255831783501</v>
      </c>
      <c r="H29" s="200">
        <v>5.6201705947054101</v>
      </c>
      <c r="I29" s="200" t="s">
        <v>25</v>
      </c>
      <c r="J29" s="200">
        <v>12.9098314816247</v>
      </c>
      <c r="K29" s="200">
        <v>6.4238983909113596</v>
      </c>
      <c r="L29" s="200">
        <v>1.60019229522113</v>
      </c>
    </row>
    <row r="30" spans="1:16" s="18" customFormat="1" ht="14.25" customHeight="1">
      <c r="A30" s="5"/>
      <c r="B30" s="65" t="s">
        <v>0</v>
      </c>
      <c r="C30" s="90"/>
      <c r="D30" s="201"/>
      <c r="E30" s="200"/>
      <c r="F30" s="200" t="s">
        <v>25</v>
      </c>
      <c r="G30" s="200" t="s">
        <v>25</v>
      </c>
      <c r="H30" s="200" t="s">
        <v>25</v>
      </c>
      <c r="I30" s="200" t="s">
        <v>25</v>
      </c>
      <c r="J30" s="200" t="s">
        <v>25</v>
      </c>
      <c r="K30" s="200" t="s">
        <v>25</v>
      </c>
      <c r="L30" s="200" t="s">
        <v>25</v>
      </c>
    </row>
    <row r="31" spans="1:16" s="18" customFormat="1" ht="14.25" customHeight="1">
      <c r="A31" s="5"/>
      <c r="B31" s="16" t="s">
        <v>64</v>
      </c>
      <c r="C31" s="16"/>
      <c r="D31" s="201"/>
      <c r="E31" s="200"/>
      <c r="F31" s="203" t="s">
        <v>206</v>
      </c>
      <c r="G31" s="203" t="s">
        <v>206</v>
      </c>
      <c r="H31" s="203" t="s">
        <v>206</v>
      </c>
      <c r="I31" s="203" t="s">
        <v>25</v>
      </c>
      <c r="J31" s="203" t="s">
        <v>206</v>
      </c>
      <c r="K31" s="203" t="s">
        <v>206</v>
      </c>
      <c r="L31" s="203" t="s">
        <v>206</v>
      </c>
    </row>
    <row r="32" spans="1:16" ht="9" customHeight="1">
      <c r="A32" s="20"/>
      <c r="B32" s="20"/>
      <c r="C32" s="20"/>
      <c r="D32" s="4"/>
      <c r="E32" s="4"/>
      <c r="F32" s="4"/>
      <c r="G32" s="4"/>
      <c r="H32" s="4"/>
      <c r="I32" s="4"/>
      <c r="J32" s="4"/>
      <c r="K32" s="4"/>
      <c r="L32" s="20"/>
    </row>
  </sheetData>
  <mergeCells count="1">
    <mergeCell ref="C21:E21"/>
  </mergeCells>
  <phoneticPr fontId="0" type="noConversion"/>
  <pageMargins left="0.74803149606299213" right="0.74803149606299213" top="0.78740157480314965" bottom="0.39370078740157483" header="0.59055118110236227" footer="0.31496062992125984"/>
  <pageSetup paperSize="9" scale="95" orientation="portrait" r:id="rId1"/>
  <headerFooter alignWithMargins="0">
    <oddFooter>&amp;C&amp;"Arial,Regular"&amp;9NBR Nordic Beet Research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showGridLines="0" zoomScale="90" zoomScaleNormal="90" workbookViewId="0">
      <selection activeCell="A2" sqref="A2"/>
    </sheetView>
  </sheetViews>
  <sheetFormatPr defaultColWidth="9" defaultRowHeight="13.2"/>
  <cols>
    <col min="1" max="1" width="3" style="6" customWidth="1"/>
    <col min="2" max="2" width="11.8984375" style="6" customWidth="1"/>
    <col min="3" max="3" width="5.59765625" style="6" customWidth="1"/>
    <col min="4" max="4" width="6.19921875" style="7" customWidth="1"/>
    <col min="5" max="5" width="6.5" style="7" customWidth="1"/>
    <col min="6" max="6" width="6.19921875" style="7" customWidth="1"/>
    <col min="7" max="7" width="6.5" style="7" customWidth="1"/>
    <col min="8" max="8" width="5" style="7" customWidth="1"/>
    <col min="9" max="9" width="8.5" style="7" customWidth="1"/>
    <col min="10" max="10" width="7.3984375" style="7" customWidth="1"/>
    <col min="11" max="11" width="6.8984375" style="6" customWidth="1"/>
    <col min="12" max="16384" width="9" style="6"/>
  </cols>
  <sheetData>
    <row r="1" spans="1:11" s="62" customFormat="1" ht="18" customHeight="1">
      <c r="A1" s="11" t="s">
        <v>156</v>
      </c>
      <c r="B1" s="61"/>
      <c r="C1" s="61"/>
      <c r="D1" s="61"/>
      <c r="E1" s="61"/>
      <c r="F1" s="63"/>
      <c r="H1" s="64"/>
      <c r="K1" s="74" t="s">
        <v>180</v>
      </c>
    </row>
    <row r="2" spans="1:11" s="62" customFormat="1" ht="18" customHeight="1">
      <c r="A2" s="11" t="s">
        <v>297</v>
      </c>
      <c r="B2" s="61"/>
      <c r="C2" s="61"/>
      <c r="D2" s="61"/>
      <c r="E2" s="61"/>
      <c r="F2" s="63"/>
      <c r="H2" s="64"/>
      <c r="K2" s="74"/>
    </row>
    <row r="3" spans="1:11" s="62" customFormat="1" ht="15.75" customHeight="1">
      <c r="A3" s="11"/>
      <c r="B3" s="61"/>
      <c r="C3" s="61"/>
      <c r="D3" s="61"/>
      <c r="E3" s="61"/>
      <c r="F3" s="63"/>
      <c r="H3" s="64"/>
      <c r="J3" s="74"/>
    </row>
    <row r="4" spans="1:11" ht="13.8">
      <c r="A4" s="89" t="s">
        <v>124</v>
      </c>
      <c r="K4" s="7"/>
    </row>
    <row r="5" spans="1:11" ht="27" customHeight="1">
      <c r="A5" s="319"/>
      <c r="B5" s="182" t="s">
        <v>12</v>
      </c>
      <c r="C5" s="211" t="s">
        <v>162</v>
      </c>
      <c r="D5" s="211" t="s">
        <v>160</v>
      </c>
      <c r="E5" s="184" t="s">
        <v>68</v>
      </c>
      <c r="F5" s="184"/>
      <c r="G5" s="184" t="s">
        <v>11</v>
      </c>
      <c r="H5" s="184"/>
      <c r="I5" s="184" t="s">
        <v>2</v>
      </c>
      <c r="J5" s="184" t="s">
        <v>65</v>
      </c>
      <c r="K5" s="183" t="s">
        <v>72</v>
      </c>
    </row>
    <row r="6" spans="1:11" ht="27.75" customHeight="1">
      <c r="A6" s="185"/>
      <c r="B6" s="186"/>
      <c r="C6" s="180" t="s">
        <v>17</v>
      </c>
      <c r="D6" s="180" t="s">
        <v>17</v>
      </c>
      <c r="E6" s="188" t="s">
        <v>3</v>
      </c>
      <c r="F6" s="188" t="s">
        <v>4</v>
      </c>
      <c r="G6" s="188" t="s">
        <v>3</v>
      </c>
      <c r="H6" s="188" t="s">
        <v>71</v>
      </c>
      <c r="I6" s="189" t="s">
        <v>66</v>
      </c>
      <c r="J6" s="189" t="s">
        <v>67</v>
      </c>
      <c r="K6" s="188" t="s">
        <v>4</v>
      </c>
    </row>
    <row r="7" spans="1:11" ht="7.5" customHeight="1">
      <c r="A7" s="56"/>
      <c r="B7" s="24"/>
      <c r="C7" s="66"/>
      <c r="D7" s="126"/>
      <c r="E7" s="127"/>
      <c r="F7" s="127"/>
      <c r="G7" s="127"/>
      <c r="H7" s="127"/>
      <c r="I7" s="127"/>
      <c r="J7" s="127"/>
    </row>
    <row r="9" spans="1:11">
      <c r="A9" s="51" t="s">
        <v>207</v>
      </c>
    </row>
    <row r="10" spans="1:11">
      <c r="A10" s="3">
        <v>1</v>
      </c>
      <c r="B10" s="12" t="s">
        <v>164</v>
      </c>
      <c r="C10" s="14">
        <v>0</v>
      </c>
      <c r="D10" s="14">
        <v>0</v>
      </c>
      <c r="E10" s="103">
        <v>72.737559027777806</v>
      </c>
      <c r="F10" s="103">
        <v>16.708749999999998</v>
      </c>
      <c r="G10" s="59">
        <v>12.153608069270801</v>
      </c>
      <c r="H10" s="130">
        <v>100</v>
      </c>
      <c r="I10" s="130">
        <v>12.25</v>
      </c>
      <c r="J10" s="129">
        <v>4.2450000000000001</v>
      </c>
      <c r="K10" s="59">
        <v>89.763660738671405</v>
      </c>
    </row>
    <row r="11" spans="1:11">
      <c r="A11" s="3">
        <v>2</v>
      </c>
      <c r="B11" s="12" t="s">
        <v>160</v>
      </c>
      <c r="C11" s="14">
        <v>0</v>
      </c>
      <c r="D11" s="14">
        <v>7</v>
      </c>
      <c r="E11" s="103">
        <v>72.609872974536998</v>
      </c>
      <c r="F11" s="103">
        <v>16.923749999999998</v>
      </c>
      <c r="G11" s="59">
        <v>12.280892496903901</v>
      </c>
      <c r="H11" s="130">
        <f>(G11/$G$10)*100</f>
        <v>101.04729745197993</v>
      </c>
      <c r="I11" s="130">
        <v>12.875</v>
      </c>
      <c r="J11" s="129">
        <v>4.16</v>
      </c>
      <c r="K11" s="59">
        <v>90.0548662549038</v>
      </c>
    </row>
    <row r="12" spans="1:11">
      <c r="A12" s="3">
        <v>3</v>
      </c>
      <c r="B12" s="12" t="s">
        <v>76</v>
      </c>
      <c r="C12" s="14">
        <v>7</v>
      </c>
      <c r="D12" s="14">
        <v>0</v>
      </c>
      <c r="E12" s="103">
        <v>75.716156828703703</v>
      </c>
      <c r="F12" s="103">
        <v>16.877500000000001</v>
      </c>
      <c r="G12" s="59">
        <v>12.7776989129051</v>
      </c>
      <c r="H12" s="130">
        <f t="shared" ref="H12:H15" si="0">(G12/$G$10)*100</f>
        <v>105.13502525404166</v>
      </c>
      <c r="I12" s="130">
        <v>11.375</v>
      </c>
      <c r="J12" s="129">
        <v>4.2175000000000002</v>
      </c>
      <c r="K12" s="59">
        <v>89.522360889118403</v>
      </c>
    </row>
    <row r="13" spans="1:11">
      <c r="A13" s="3">
        <v>4</v>
      </c>
      <c r="B13" s="12" t="s">
        <v>76</v>
      </c>
      <c r="C13" s="14">
        <v>14</v>
      </c>
      <c r="D13" s="14">
        <v>0</v>
      </c>
      <c r="E13" s="103">
        <v>75.006913773148199</v>
      </c>
      <c r="F13" s="103">
        <v>16.868749999999999</v>
      </c>
      <c r="G13" s="103">
        <v>12.6796823589988</v>
      </c>
      <c r="H13" s="130">
        <f t="shared" si="0"/>
        <v>104.32854413874119</v>
      </c>
      <c r="I13" s="130">
        <v>12</v>
      </c>
      <c r="J13" s="129">
        <v>4.2275</v>
      </c>
      <c r="K13" s="103">
        <v>89.100304659189007</v>
      </c>
    </row>
    <row r="14" spans="1:11">
      <c r="A14" s="3">
        <v>5</v>
      </c>
      <c r="B14" s="12" t="s">
        <v>76</v>
      </c>
      <c r="C14" s="14">
        <v>18</v>
      </c>
      <c r="D14" s="14">
        <v>0</v>
      </c>
      <c r="E14" s="103">
        <v>76.123190972222204</v>
      </c>
      <c r="F14" s="103">
        <v>16.911249999999999</v>
      </c>
      <c r="G14" s="103">
        <v>12.862303914814801</v>
      </c>
      <c r="H14" s="130">
        <f t="shared" si="0"/>
        <v>105.83115599503219</v>
      </c>
      <c r="I14" s="130">
        <v>11.875</v>
      </c>
      <c r="J14" s="129">
        <v>4.1937499999999996</v>
      </c>
      <c r="K14" s="103">
        <v>90.014343471130502</v>
      </c>
    </row>
    <row r="15" spans="1:11">
      <c r="A15" s="3">
        <v>6</v>
      </c>
      <c r="B15" s="12" t="s">
        <v>76</v>
      </c>
      <c r="C15" s="14">
        <v>28</v>
      </c>
      <c r="D15" s="14">
        <v>0</v>
      </c>
      <c r="E15" s="103">
        <v>76.855294849537003</v>
      </c>
      <c r="F15" s="103">
        <v>16.88625</v>
      </c>
      <c r="G15" s="103">
        <v>12.9756819930556</v>
      </c>
      <c r="H15" s="130">
        <f t="shared" si="0"/>
        <v>106.76403187513783</v>
      </c>
      <c r="I15" s="130">
        <v>11.75</v>
      </c>
      <c r="J15" s="129">
        <v>4.1512500000000001</v>
      </c>
      <c r="K15" s="103">
        <v>89.561040332046105</v>
      </c>
    </row>
    <row r="16" spans="1:11" s="18" customFormat="1" ht="13.5" customHeight="1">
      <c r="A16" s="5"/>
      <c r="B16" s="355" t="s">
        <v>181</v>
      </c>
      <c r="C16" s="356"/>
      <c r="D16" s="356"/>
      <c r="E16" s="200">
        <v>53.272153150386899</v>
      </c>
      <c r="F16" s="200">
        <v>35.308385407845897</v>
      </c>
      <c r="G16" s="200">
        <v>43.788191780319899</v>
      </c>
      <c r="H16" s="131"/>
      <c r="I16" s="200">
        <v>71.823533302467098</v>
      </c>
      <c r="J16" s="200">
        <v>71.402914479583401</v>
      </c>
      <c r="K16" s="200">
        <v>21.376643740839398</v>
      </c>
    </row>
    <row r="17" spans="1:11" s="18" customFormat="1">
      <c r="A17" s="5"/>
      <c r="B17" s="355" t="s">
        <v>1</v>
      </c>
      <c r="C17" s="356"/>
      <c r="D17" s="356"/>
      <c r="E17" s="200">
        <v>6.6045376302665897</v>
      </c>
      <c r="F17" s="200">
        <v>1.5143832038346601</v>
      </c>
      <c r="G17" s="200">
        <v>7.1722540444414404</v>
      </c>
      <c r="H17" s="131"/>
      <c r="I17" s="200">
        <v>13.0616593978626</v>
      </c>
      <c r="J17" s="200">
        <v>5.3513660561115497</v>
      </c>
      <c r="K17" s="200">
        <v>1.52407474799095</v>
      </c>
    </row>
    <row r="18" spans="1:11" s="18" customFormat="1" ht="13.5" customHeight="1">
      <c r="A18" s="5"/>
      <c r="B18" s="65" t="s">
        <v>0</v>
      </c>
      <c r="C18" s="90"/>
      <c r="D18" s="201"/>
      <c r="E18" s="200" t="s">
        <v>25</v>
      </c>
      <c r="F18" s="200" t="s">
        <v>25</v>
      </c>
      <c r="G18" s="200" t="s">
        <v>25</v>
      </c>
      <c r="H18" s="200"/>
      <c r="I18" s="200" t="s">
        <v>25</v>
      </c>
      <c r="J18" s="200" t="s">
        <v>25</v>
      </c>
      <c r="K18" s="200" t="s">
        <v>25</v>
      </c>
    </row>
    <row r="19" spans="1:11" s="18" customFormat="1" ht="14.25" customHeight="1">
      <c r="A19" s="5"/>
      <c r="B19" s="16" t="s">
        <v>64</v>
      </c>
      <c r="C19" s="16"/>
      <c r="D19" s="201"/>
      <c r="E19" s="203" t="s">
        <v>206</v>
      </c>
      <c r="F19" s="203" t="s">
        <v>206</v>
      </c>
      <c r="G19" s="203" t="s">
        <v>206</v>
      </c>
      <c r="H19" s="200"/>
      <c r="I19" s="203" t="s">
        <v>206</v>
      </c>
      <c r="J19" s="203" t="s">
        <v>206</v>
      </c>
      <c r="K19" s="203" t="s">
        <v>206</v>
      </c>
    </row>
    <row r="20" spans="1:11" ht="4.5" customHeight="1">
      <c r="A20" s="20"/>
      <c r="B20" s="20"/>
      <c r="C20" s="20"/>
      <c r="D20" s="4"/>
      <c r="E20" s="4"/>
      <c r="F20" s="4"/>
      <c r="G20" s="4"/>
      <c r="H20" s="4"/>
      <c r="I20" s="4"/>
      <c r="J20" s="4"/>
      <c r="K20" s="20"/>
    </row>
  </sheetData>
  <pageMargins left="0.74803149606299213" right="0.74803149606299213" top="0.78740157480314965" bottom="0.39370078740157483" header="0.59055118110236227" footer="0.31496062992125984"/>
  <pageSetup paperSize="9" orientation="portrait" r:id="rId1"/>
  <headerFooter alignWithMargins="0">
    <oddFooter>&amp;C&amp;"Arial,Regular"&amp;9NBR Nordic Beet Research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"/>
  <sheetViews>
    <sheetView showGridLines="0" zoomScale="90" zoomScaleNormal="90" workbookViewId="0">
      <selection activeCell="A2" sqref="A2"/>
    </sheetView>
  </sheetViews>
  <sheetFormatPr defaultColWidth="9" defaultRowHeight="13.2"/>
  <cols>
    <col min="1" max="1" width="3" style="280" customWidth="1"/>
    <col min="2" max="2" width="14.5" style="280" customWidth="1"/>
    <col min="3" max="3" width="4.8984375" style="280" customWidth="1"/>
    <col min="4" max="4" width="6.69921875" style="280" customWidth="1"/>
    <col min="5" max="5" width="7.19921875" style="280" customWidth="1"/>
    <col min="6" max="6" width="7.8984375" style="309" customWidth="1"/>
    <col min="7" max="7" width="6.19921875" style="309" customWidth="1"/>
    <col min="8" max="8" width="7.09765625" style="309" customWidth="1"/>
    <col min="9" max="9" width="6.59765625" style="309" customWidth="1"/>
    <col min="10" max="10" width="4.19921875" style="309" customWidth="1"/>
    <col min="11" max="12" width="7.8984375" style="309" customWidth="1"/>
    <col min="13" max="13" width="6.5" style="309" customWidth="1"/>
    <col min="14" max="14" width="9.09765625" style="280" bestFit="1" customWidth="1"/>
    <col min="15" max="16384" width="9" style="280"/>
  </cols>
  <sheetData>
    <row r="1" spans="1:20" s="62" customFormat="1" ht="18" customHeight="1">
      <c r="A1" s="246" t="s">
        <v>156</v>
      </c>
      <c r="B1" s="61"/>
      <c r="C1" s="61"/>
      <c r="D1" s="61"/>
      <c r="E1" s="61"/>
      <c r="F1" s="61"/>
      <c r="G1" s="61"/>
      <c r="H1" s="61"/>
      <c r="I1" s="276"/>
      <c r="K1" s="277"/>
      <c r="M1" s="74" t="s">
        <v>180</v>
      </c>
    </row>
    <row r="2" spans="1:20" s="62" customFormat="1" ht="18" customHeight="1">
      <c r="A2" s="11" t="s">
        <v>297</v>
      </c>
      <c r="B2" s="61"/>
      <c r="C2" s="61"/>
      <c r="D2" s="61"/>
      <c r="E2" s="61"/>
      <c r="F2" s="61"/>
      <c r="G2" s="61"/>
      <c r="H2" s="61"/>
      <c r="I2" s="276"/>
      <c r="K2" s="277"/>
      <c r="M2" s="74"/>
    </row>
    <row r="3" spans="1:20" s="62" customFormat="1" ht="15" customHeight="1">
      <c r="A3" s="246"/>
      <c r="B3" s="61"/>
      <c r="C3" s="61"/>
      <c r="D3" s="61"/>
      <c r="E3" s="61"/>
      <c r="F3" s="61"/>
      <c r="G3" s="61"/>
      <c r="H3" s="61"/>
      <c r="I3" s="276"/>
      <c r="K3" s="277"/>
      <c r="M3" s="74"/>
    </row>
    <row r="4" spans="1:20" ht="16.5" customHeight="1">
      <c r="A4" s="278" t="s">
        <v>124</v>
      </c>
      <c r="B4" s="279"/>
      <c r="C4" s="279"/>
      <c r="D4" s="279"/>
      <c r="E4" s="279"/>
      <c r="F4" s="257"/>
      <c r="G4" s="257"/>
      <c r="H4" s="257"/>
      <c r="I4" s="257"/>
      <c r="J4" s="257"/>
      <c r="K4" s="257"/>
      <c r="L4" s="257"/>
      <c r="M4" s="257"/>
    </row>
    <row r="5" spans="1:20" ht="27" customHeight="1">
      <c r="A5" s="281" t="s">
        <v>12</v>
      </c>
      <c r="B5" s="282"/>
      <c r="C5" s="281"/>
      <c r="D5" s="281" t="s">
        <v>210</v>
      </c>
      <c r="E5" s="281" t="s">
        <v>211</v>
      </c>
      <c r="F5" s="283" t="s">
        <v>63</v>
      </c>
      <c r="G5" s="283" t="s">
        <v>68</v>
      </c>
      <c r="H5" s="283"/>
      <c r="I5" s="283" t="s">
        <v>11</v>
      </c>
      <c r="J5" s="283"/>
      <c r="K5" s="283" t="s">
        <v>2</v>
      </c>
      <c r="L5" s="283" t="s">
        <v>65</v>
      </c>
      <c r="M5" s="284" t="s">
        <v>72</v>
      </c>
    </row>
    <row r="6" spans="1:20" ht="27.75" customHeight="1">
      <c r="A6" s="285"/>
      <c r="B6" s="286"/>
      <c r="C6" s="287" t="s">
        <v>17</v>
      </c>
      <c r="D6" s="287" t="s">
        <v>212</v>
      </c>
      <c r="E6" s="287" t="s">
        <v>212</v>
      </c>
      <c r="F6" s="288" t="s">
        <v>19</v>
      </c>
      <c r="G6" s="289" t="s">
        <v>3</v>
      </c>
      <c r="H6" s="289" t="s">
        <v>4</v>
      </c>
      <c r="I6" s="289" t="s">
        <v>3</v>
      </c>
      <c r="J6" s="289" t="s">
        <v>71</v>
      </c>
      <c r="K6" s="290" t="s">
        <v>66</v>
      </c>
      <c r="L6" s="290" t="s">
        <v>67</v>
      </c>
      <c r="M6" s="289" t="s">
        <v>4</v>
      </c>
    </row>
    <row r="7" spans="1:20" ht="15.6">
      <c r="A7" s="254" t="s">
        <v>215</v>
      </c>
      <c r="B7" s="291"/>
      <c r="C7" s="292"/>
      <c r="D7" s="292"/>
      <c r="E7" s="292"/>
      <c r="F7" s="293"/>
      <c r="G7" s="294"/>
      <c r="H7" s="294"/>
      <c r="I7" s="294"/>
      <c r="J7" s="294"/>
      <c r="K7" s="294"/>
      <c r="L7" s="294"/>
      <c r="M7" s="294"/>
      <c r="N7" s="295"/>
      <c r="O7" s="295"/>
      <c r="P7" s="295"/>
      <c r="Q7" s="295"/>
      <c r="R7" s="295"/>
      <c r="S7" s="295"/>
      <c r="T7" s="295"/>
    </row>
    <row r="8" spans="1:20" ht="14.25" customHeight="1">
      <c r="A8" s="257">
        <v>1</v>
      </c>
      <c r="B8" s="258" t="s">
        <v>9</v>
      </c>
      <c r="C8" s="259">
        <v>0</v>
      </c>
      <c r="D8" s="299">
        <v>30.633356072359899</v>
      </c>
      <c r="E8" s="299">
        <v>38.4351281026386</v>
      </c>
      <c r="F8" s="296">
        <v>88.826866898148097</v>
      </c>
      <c r="G8" s="297">
        <v>64.442053601039404</v>
      </c>
      <c r="H8" s="298">
        <v>17.449620535714299</v>
      </c>
      <c r="I8" s="298">
        <v>11.286302628282099</v>
      </c>
      <c r="J8" s="299">
        <v>100</v>
      </c>
      <c r="K8" s="299">
        <v>11.789710843073101</v>
      </c>
      <c r="L8" s="298">
        <v>4.1480622632575797</v>
      </c>
      <c r="M8" s="296">
        <v>89.889084898573202</v>
      </c>
      <c r="N8" s="295"/>
      <c r="O8" s="295"/>
      <c r="P8" s="295"/>
      <c r="Q8" s="295"/>
      <c r="R8" s="295"/>
      <c r="S8" s="295"/>
      <c r="T8" s="295"/>
    </row>
    <row r="9" spans="1:20" ht="14.25" customHeight="1">
      <c r="A9" s="257">
        <v>2</v>
      </c>
      <c r="B9" s="258" t="s">
        <v>76</v>
      </c>
      <c r="C9" s="259">
        <v>14</v>
      </c>
      <c r="D9" s="299">
        <v>28.700391328620899</v>
      </c>
      <c r="E9" s="299">
        <v>35.134619473577402</v>
      </c>
      <c r="F9" s="296">
        <v>94.279334085648202</v>
      </c>
      <c r="G9" s="297">
        <v>65.840194036500094</v>
      </c>
      <c r="H9" s="298">
        <v>17.539134672618999</v>
      </c>
      <c r="I9" s="298">
        <v>11.5786175956497</v>
      </c>
      <c r="J9" s="299">
        <f>(I9/I$8)*100</f>
        <v>102.58999760147398</v>
      </c>
      <c r="K9" s="299">
        <v>11.6689850806052</v>
      </c>
      <c r="L9" s="298">
        <v>4.1172686011904798</v>
      </c>
      <c r="M9" s="296">
        <v>90.018463288790002</v>
      </c>
      <c r="N9" s="295"/>
      <c r="O9" s="295"/>
      <c r="P9" s="295"/>
      <c r="Q9" s="295"/>
      <c r="R9" s="295"/>
      <c r="S9" s="295"/>
      <c r="T9" s="295"/>
    </row>
    <row r="10" spans="1:20" ht="14.25" customHeight="1">
      <c r="A10" s="257">
        <v>3</v>
      </c>
      <c r="B10" s="258" t="s">
        <v>76</v>
      </c>
      <c r="C10" s="259">
        <v>18</v>
      </c>
      <c r="D10" s="299">
        <v>28.422804113068501</v>
      </c>
      <c r="E10" s="299">
        <v>35.615197874637701</v>
      </c>
      <c r="F10" s="296">
        <v>94.476091782407394</v>
      </c>
      <c r="G10" s="297">
        <v>66.246943469678797</v>
      </c>
      <c r="H10" s="298">
        <v>17.490177951388901</v>
      </c>
      <c r="I10" s="298">
        <v>11.620455460277199</v>
      </c>
      <c r="J10" s="299">
        <f>(I10/I$8)*100</f>
        <v>102.96069353268761</v>
      </c>
      <c r="K10" s="299">
        <v>11.3137376741536</v>
      </c>
      <c r="L10" s="298">
        <v>4.0967057291666702</v>
      </c>
      <c r="M10" s="296">
        <v>90.240008063678502</v>
      </c>
      <c r="N10" s="295"/>
      <c r="O10" s="295"/>
      <c r="P10" s="295"/>
      <c r="Q10" s="295"/>
      <c r="R10" s="295"/>
      <c r="S10" s="295"/>
      <c r="T10" s="295"/>
    </row>
    <row r="11" spans="1:20" ht="14.25" customHeight="1">
      <c r="A11" s="257">
        <v>4</v>
      </c>
      <c r="B11" s="258" t="s">
        <v>76</v>
      </c>
      <c r="C11" s="259">
        <v>30</v>
      </c>
      <c r="D11" s="299">
        <v>29.753507798510899</v>
      </c>
      <c r="E11" s="299">
        <v>34.747160768371998</v>
      </c>
      <c r="F11" s="296">
        <v>94.927837152777798</v>
      </c>
      <c r="G11" s="297">
        <v>65.572734417950699</v>
      </c>
      <c r="H11" s="298">
        <v>17.520414062499999</v>
      </c>
      <c r="I11" s="298">
        <v>11.5201321116686</v>
      </c>
      <c r="J11" s="299">
        <f>(I11/I$8)*100</f>
        <v>102.07179880858904</v>
      </c>
      <c r="K11" s="299">
        <v>11.3571686092122</v>
      </c>
      <c r="L11" s="298">
        <v>4.1043135653409104</v>
      </c>
      <c r="M11" s="296">
        <v>90.442703928347896</v>
      </c>
      <c r="N11" s="295"/>
      <c r="O11" s="295"/>
      <c r="P11" s="295"/>
      <c r="Q11" s="295"/>
      <c r="R11" s="295"/>
      <c r="S11" s="295"/>
      <c r="T11" s="295"/>
    </row>
    <row r="12" spans="1:20" ht="16.5" customHeight="1">
      <c r="A12" s="300"/>
      <c r="B12" s="65" t="s">
        <v>138</v>
      </c>
      <c r="C12" s="301"/>
      <c r="D12" s="304">
        <v>96.374195420303906</v>
      </c>
      <c r="E12" s="304">
        <v>94.395222664773996</v>
      </c>
      <c r="F12" s="302">
        <v>85.759435068287701</v>
      </c>
      <c r="G12" s="303">
        <v>96.359924708713606</v>
      </c>
      <c r="H12" s="304">
        <v>99.295340235259999</v>
      </c>
      <c r="I12" s="304">
        <v>97.368565319964105</v>
      </c>
      <c r="J12" s="304" t="s">
        <v>25</v>
      </c>
      <c r="K12" s="304">
        <v>95.483759344905494</v>
      </c>
      <c r="L12" s="304">
        <v>98.222127513334001</v>
      </c>
      <c r="M12" s="302">
        <v>96.8138967547672</v>
      </c>
      <c r="N12" s="295"/>
      <c r="O12" s="295"/>
      <c r="P12" s="295"/>
      <c r="Q12" s="295"/>
      <c r="R12" s="295"/>
      <c r="S12" s="295"/>
      <c r="T12" s="295"/>
    </row>
    <row r="13" spans="1:20" ht="14.25" customHeight="1">
      <c r="A13" s="300"/>
      <c r="B13" s="263" t="s">
        <v>1</v>
      </c>
      <c r="C13" s="263"/>
      <c r="D13" s="302">
        <v>9.2334712496879607</v>
      </c>
      <c r="E13" s="302">
        <v>9.8790274105635998</v>
      </c>
      <c r="F13" s="302">
        <v>4.7563475708076703</v>
      </c>
      <c r="G13" s="302">
        <v>2.96123461934007</v>
      </c>
      <c r="H13" s="302">
        <v>0.60210820190178105</v>
      </c>
      <c r="I13" s="302">
        <v>3.0833959478838899</v>
      </c>
      <c r="J13" s="302" t="s">
        <v>25</v>
      </c>
      <c r="K13" s="302">
        <v>5.9483726991444499</v>
      </c>
      <c r="L13" s="302">
        <v>2.1266718512917002</v>
      </c>
      <c r="M13" s="302">
        <v>0.90832093726265095</v>
      </c>
      <c r="N13" s="295"/>
      <c r="O13" s="295"/>
      <c r="P13" s="295"/>
      <c r="Q13" s="295"/>
      <c r="R13" s="295"/>
      <c r="S13" s="295"/>
      <c r="T13" s="295"/>
    </row>
    <row r="14" spans="1:20" ht="14.25" customHeight="1">
      <c r="A14" s="300"/>
      <c r="B14" s="263" t="s">
        <v>0</v>
      </c>
      <c r="C14" s="263"/>
      <c r="D14" s="302">
        <v>1.3467882174152099</v>
      </c>
      <c r="E14" s="302">
        <v>1.7649448225521001</v>
      </c>
      <c r="F14" s="302">
        <v>2.1992314224757599</v>
      </c>
      <c r="G14" s="302">
        <v>0.96339034823899605</v>
      </c>
      <c r="H14" s="302">
        <v>5.2315188528298397E-2</v>
      </c>
      <c r="I14" s="302">
        <v>0.17607527992990299</v>
      </c>
      <c r="J14" s="302" t="s">
        <v>25</v>
      </c>
      <c r="K14" s="302">
        <v>0.34059411740754902</v>
      </c>
      <c r="L14" s="302" t="s">
        <v>25</v>
      </c>
      <c r="M14" s="302">
        <v>0.40654870164033602</v>
      </c>
      <c r="N14" s="295"/>
      <c r="O14" s="295"/>
      <c r="P14" s="295"/>
      <c r="Q14" s="295"/>
      <c r="R14" s="295"/>
      <c r="S14" s="295"/>
      <c r="T14" s="295"/>
    </row>
    <row r="15" spans="1:20" ht="14.25" customHeight="1">
      <c r="A15" s="300"/>
      <c r="B15" s="263" t="s">
        <v>64</v>
      </c>
      <c r="C15" s="263"/>
      <c r="D15" s="306">
        <v>5.5540048870678996E-3</v>
      </c>
      <c r="E15" s="306">
        <v>2.4303958279468601E-4</v>
      </c>
      <c r="F15" s="305">
        <v>2.12939802739469E-7</v>
      </c>
      <c r="G15" s="306">
        <v>2.63784319686636E-3</v>
      </c>
      <c r="H15" s="306">
        <v>6.0851238106811902E-3</v>
      </c>
      <c r="I15" s="306">
        <v>1.31705891239367E-3</v>
      </c>
      <c r="J15" s="306" t="s">
        <v>25</v>
      </c>
      <c r="K15" s="306">
        <v>1.4420523234150299E-2</v>
      </c>
      <c r="L15" s="306" t="s">
        <v>206</v>
      </c>
      <c r="M15" s="306">
        <v>4.1631526143649102E-2</v>
      </c>
    </row>
    <row r="16" spans="1:20" ht="7.5" customHeight="1">
      <c r="A16" s="307"/>
      <c r="B16" s="307"/>
      <c r="C16" s="307"/>
      <c r="D16" s="307"/>
      <c r="E16" s="307"/>
      <c r="F16" s="308"/>
      <c r="G16" s="308"/>
      <c r="H16" s="308"/>
      <c r="I16" s="308"/>
      <c r="J16" s="308"/>
      <c r="K16" s="308"/>
      <c r="L16" s="308"/>
      <c r="M16" s="308"/>
      <c r="N16" s="279"/>
    </row>
  </sheetData>
  <pageMargins left="0.74803149606299213" right="0.55118110236220474" top="0.78740157480314965" bottom="0.59055118110236227" header="0.59055118110236227" footer="0.31496062992125984"/>
  <pageSetup paperSize="9" scale="95" orientation="landscape" r:id="rId1"/>
  <headerFooter alignWithMargins="0">
    <oddFooter>&amp;C&amp;"Arial,Regular"&amp;10NBR Nordic Beet Research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4"/>
  <sheetViews>
    <sheetView showGridLines="0" zoomScale="90" zoomScaleNormal="90" workbookViewId="0">
      <selection activeCell="L41" sqref="L41"/>
    </sheetView>
  </sheetViews>
  <sheetFormatPr defaultColWidth="9" defaultRowHeight="13.2"/>
  <cols>
    <col min="1" max="1" width="3" style="280" customWidth="1"/>
    <col min="2" max="2" width="20.09765625" style="280" customWidth="1"/>
    <col min="3" max="3" width="6" style="280" customWidth="1"/>
    <col min="4" max="4" width="6.69921875" style="280" customWidth="1"/>
    <col min="5" max="5" width="7" style="280" customWidth="1"/>
    <col min="6" max="6" width="8.3984375" style="309" customWidth="1"/>
    <col min="7" max="7" width="6.19921875" style="309" customWidth="1"/>
    <col min="8" max="8" width="6.5" style="309" customWidth="1"/>
    <col min="9" max="9" width="6.8984375" style="309" customWidth="1"/>
    <col min="10" max="10" width="4.8984375" style="309" customWidth="1"/>
    <col min="11" max="11" width="7.8984375" style="309" customWidth="1"/>
    <col min="12" max="12" width="7.59765625" style="309" customWidth="1"/>
    <col min="13" max="13" width="6.5" style="309" customWidth="1"/>
    <col min="14" max="14" width="9.09765625" style="280" bestFit="1" customWidth="1"/>
    <col min="15" max="16384" width="9" style="280"/>
  </cols>
  <sheetData>
    <row r="1" spans="1:14" s="62" customFormat="1" ht="18" customHeight="1">
      <c r="A1" s="246" t="s">
        <v>156</v>
      </c>
      <c r="B1" s="61"/>
      <c r="C1" s="61"/>
      <c r="D1" s="61"/>
      <c r="E1" s="61"/>
      <c r="F1" s="61"/>
      <c r="G1" s="61"/>
      <c r="H1" s="61"/>
      <c r="I1" s="276"/>
      <c r="K1" s="277"/>
      <c r="M1" s="74" t="s">
        <v>180</v>
      </c>
    </row>
    <row r="2" spans="1:14" s="62" customFormat="1" ht="18" customHeight="1">
      <c r="A2" s="11" t="s">
        <v>297</v>
      </c>
      <c r="B2" s="61"/>
      <c r="C2" s="61"/>
      <c r="D2" s="61"/>
      <c r="E2" s="61"/>
      <c r="F2" s="61"/>
      <c r="G2" s="61"/>
      <c r="H2" s="61"/>
      <c r="I2" s="276"/>
      <c r="K2" s="277"/>
      <c r="M2" s="74"/>
    </row>
    <row r="3" spans="1:14" s="62" customFormat="1" ht="9" customHeight="1">
      <c r="A3" s="246"/>
      <c r="B3" s="61"/>
      <c r="C3" s="61"/>
      <c r="D3" s="61"/>
      <c r="E3" s="61"/>
      <c r="F3" s="61"/>
      <c r="G3" s="61"/>
      <c r="H3" s="61"/>
      <c r="I3" s="276"/>
      <c r="K3" s="277"/>
      <c r="M3" s="74"/>
    </row>
    <row r="4" spans="1:14" s="62" customFormat="1" ht="16.5" customHeight="1">
      <c r="A4" s="278" t="s">
        <v>124</v>
      </c>
      <c r="B4" s="61"/>
      <c r="C4" s="61"/>
      <c r="D4" s="61"/>
      <c r="E4" s="61"/>
      <c r="F4" s="61"/>
      <c r="G4" s="61"/>
      <c r="H4" s="61"/>
      <c r="I4" s="276"/>
      <c r="K4" s="277"/>
      <c r="M4" s="74"/>
    </row>
    <row r="5" spans="1:14" ht="27" customHeight="1">
      <c r="A5" s="281" t="s">
        <v>12</v>
      </c>
      <c r="B5" s="281"/>
      <c r="C5" s="281"/>
      <c r="D5" s="281" t="s">
        <v>210</v>
      </c>
      <c r="E5" s="281" t="s">
        <v>211</v>
      </c>
      <c r="F5" s="283" t="s">
        <v>63</v>
      </c>
      <c r="G5" s="283" t="s">
        <v>68</v>
      </c>
      <c r="H5" s="283"/>
      <c r="I5" s="283" t="s">
        <v>11</v>
      </c>
      <c r="J5" s="283"/>
      <c r="K5" s="283" t="s">
        <v>2</v>
      </c>
      <c r="L5" s="283" t="s">
        <v>65</v>
      </c>
      <c r="M5" s="284" t="s">
        <v>72</v>
      </c>
    </row>
    <row r="6" spans="1:14" ht="27.75" customHeight="1">
      <c r="A6" s="285"/>
      <c r="B6" s="286"/>
      <c r="C6" s="287" t="s">
        <v>17</v>
      </c>
      <c r="D6" s="287" t="s">
        <v>212</v>
      </c>
      <c r="E6" s="287" t="s">
        <v>212</v>
      </c>
      <c r="F6" s="288" t="s">
        <v>19</v>
      </c>
      <c r="G6" s="289" t="s">
        <v>3</v>
      </c>
      <c r="H6" s="289" t="s">
        <v>4</v>
      </c>
      <c r="I6" s="289" t="s">
        <v>3</v>
      </c>
      <c r="J6" s="289" t="s">
        <v>71</v>
      </c>
      <c r="K6" s="290" t="s">
        <v>66</v>
      </c>
      <c r="L6" s="290" t="s">
        <v>67</v>
      </c>
      <c r="M6" s="289" t="s">
        <v>4</v>
      </c>
    </row>
    <row r="7" spans="1:14" ht="15" customHeight="1">
      <c r="A7" s="254" t="s">
        <v>209</v>
      </c>
      <c r="B7" s="291"/>
      <c r="C7" s="292"/>
      <c r="D7" s="292"/>
      <c r="E7" s="292"/>
      <c r="F7" s="293"/>
      <c r="G7" s="294"/>
      <c r="H7" s="294"/>
      <c r="I7" s="294"/>
      <c r="J7" s="294"/>
      <c r="K7" s="294"/>
      <c r="L7" s="294"/>
      <c r="M7" s="294"/>
    </row>
    <row r="8" spans="1:14" ht="15" customHeight="1">
      <c r="B8" s="254" t="s">
        <v>119</v>
      </c>
      <c r="C8" s="292"/>
      <c r="D8" s="312">
        <f t="shared" ref="D8:I8" si="0">AVERAGE(D9:D12)</f>
        <v>29.743512353595424</v>
      </c>
      <c r="E8" s="312">
        <f t="shared" si="0"/>
        <v>33.348870119852926</v>
      </c>
      <c r="F8" s="310">
        <f t="shared" si="0"/>
        <v>96.59156860269357</v>
      </c>
      <c r="G8" s="311">
        <f t="shared" si="0"/>
        <v>66.296455967553143</v>
      </c>
      <c r="H8" s="311">
        <f t="shared" si="0"/>
        <v>17.67123926767675</v>
      </c>
      <c r="I8" s="311">
        <f t="shared" si="0"/>
        <v>11.75956998562225</v>
      </c>
      <c r="J8" s="294"/>
      <c r="K8" s="312">
        <f>AVERAGE(K9:K12)</f>
        <v>11.298936886508301</v>
      </c>
      <c r="L8" s="310">
        <f>AVERAGE(L9:L12)</f>
        <v>4.1456180268595029</v>
      </c>
      <c r="M8" s="310">
        <f>AVERAGE(M9:M12)</f>
        <v>89.763076785817546</v>
      </c>
    </row>
    <row r="9" spans="1:14" ht="16.5" customHeight="1">
      <c r="A9" s="257">
        <v>1</v>
      </c>
      <c r="B9" s="258" t="s">
        <v>9</v>
      </c>
      <c r="C9" s="259" t="s">
        <v>18</v>
      </c>
      <c r="D9" s="299">
        <v>31.355144009757002</v>
      </c>
      <c r="E9" s="299">
        <v>35.222734470473704</v>
      </c>
      <c r="F9" s="296">
        <v>94.583882154882104</v>
      </c>
      <c r="G9" s="297">
        <v>66.420318155513499</v>
      </c>
      <c r="H9" s="298">
        <v>17.642499999999998</v>
      </c>
      <c r="I9" s="298">
        <v>11.761733428346</v>
      </c>
      <c r="J9" s="299">
        <v>100</v>
      </c>
      <c r="K9" s="299">
        <v>11.3492886863426</v>
      </c>
      <c r="L9" s="296">
        <v>4.1424690082644604</v>
      </c>
      <c r="M9" s="296">
        <v>89.839382330846604</v>
      </c>
      <c r="N9" s="380">
        <v>0</v>
      </c>
    </row>
    <row r="10" spans="1:14" ht="14.25" customHeight="1">
      <c r="A10" s="257">
        <v>2</v>
      </c>
      <c r="B10" s="258" t="s">
        <v>69</v>
      </c>
      <c r="C10" s="259" t="s">
        <v>16</v>
      </c>
      <c r="D10" s="299">
        <v>28.618719185038699</v>
      </c>
      <c r="E10" s="299">
        <v>31.488286046862001</v>
      </c>
      <c r="F10" s="296">
        <v>96.727696632996597</v>
      </c>
      <c r="G10" s="297">
        <v>66.590456399936897</v>
      </c>
      <c r="H10" s="298">
        <v>17.715924242424201</v>
      </c>
      <c r="I10" s="298">
        <v>11.8408461361324</v>
      </c>
      <c r="J10" s="299">
        <f>(I10/11.51)*100</f>
        <v>102.87442342426066</v>
      </c>
      <c r="K10" s="299">
        <v>11.4136708838384</v>
      </c>
      <c r="L10" s="296">
        <v>4.1483636363636398</v>
      </c>
      <c r="M10" s="296">
        <v>89.742351115555095</v>
      </c>
      <c r="N10" s="380">
        <v>14</v>
      </c>
    </row>
    <row r="11" spans="1:14" ht="14.25" customHeight="1">
      <c r="A11" s="257">
        <v>3</v>
      </c>
      <c r="B11" s="258" t="s">
        <v>69</v>
      </c>
      <c r="C11" s="259" t="s">
        <v>15</v>
      </c>
      <c r="D11" s="299">
        <v>28.496477191144201</v>
      </c>
      <c r="E11" s="299">
        <v>33.756471999745898</v>
      </c>
      <c r="F11" s="296">
        <v>97.643096127946094</v>
      </c>
      <c r="G11" s="297">
        <v>66.293848642676807</v>
      </c>
      <c r="H11" s="298">
        <v>17.638964646464601</v>
      </c>
      <c r="I11" s="298">
        <v>11.7384255279882</v>
      </c>
      <c r="J11" s="299">
        <f>(I11/11.51)*100</f>
        <v>101.98458321449348</v>
      </c>
      <c r="K11" s="299">
        <v>11.030115658143901</v>
      </c>
      <c r="L11" s="296">
        <v>4.1427272727272699</v>
      </c>
      <c r="M11" s="296">
        <v>89.728549846908095</v>
      </c>
      <c r="N11" s="380">
        <v>18</v>
      </c>
    </row>
    <row r="12" spans="1:14" ht="14.25" customHeight="1">
      <c r="A12" s="257">
        <v>4</v>
      </c>
      <c r="B12" s="258" t="s">
        <v>69</v>
      </c>
      <c r="C12" s="259" t="s">
        <v>62</v>
      </c>
      <c r="D12" s="299">
        <v>30.503709028441801</v>
      </c>
      <c r="E12" s="299">
        <v>32.9279879623301</v>
      </c>
      <c r="F12" s="296">
        <v>97.411599494949499</v>
      </c>
      <c r="G12" s="297">
        <v>65.881200672085399</v>
      </c>
      <c r="H12" s="298">
        <v>17.6875681818182</v>
      </c>
      <c r="I12" s="298">
        <v>11.697274850022399</v>
      </c>
      <c r="J12" s="299">
        <f>(I12/11.51)*100</f>
        <v>101.62706212009036</v>
      </c>
      <c r="K12" s="299">
        <v>11.4026723177083</v>
      </c>
      <c r="L12" s="296">
        <v>4.1489121900826396</v>
      </c>
      <c r="M12" s="296">
        <v>89.742023849960404</v>
      </c>
      <c r="N12" s="380">
        <v>28</v>
      </c>
    </row>
    <row r="13" spans="1:14" s="300" customFormat="1" ht="14.25" customHeight="1">
      <c r="B13" s="65" t="s">
        <v>138</v>
      </c>
      <c r="C13" s="301"/>
      <c r="D13" s="304">
        <v>97.7843920329356</v>
      </c>
      <c r="E13" s="304">
        <v>93.031448264559401</v>
      </c>
      <c r="F13" s="302">
        <v>94.420438023093695</v>
      </c>
      <c r="G13" s="303">
        <v>94.441184222417505</v>
      </c>
      <c r="H13" s="304">
        <v>99.509687391967802</v>
      </c>
      <c r="I13" s="304">
        <v>97.833234785310196</v>
      </c>
      <c r="J13" s="304" t="s">
        <v>25</v>
      </c>
      <c r="K13" s="304">
        <v>97.263367753718498</v>
      </c>
      <c r="L13" s="304">
        <v>96.368764981116698</v>
      </c>
      <c r="M13" s="302">
        <v>98.976621615430602</v>
      </c>
    </row>
    <row r="14" spans="1:14" s="300" customFormat="1" ht="14.25" customHeight="1">
      <c r="B14" s="263" t="s">
        <v>1</v>
      </c>
      <c r="C14" s="263"/>
      <c r="D14" s="302">
        <v>9.2126002088726509</v>
      </c>
      <c r="E14" s="302">
        <v>9.8922323491722803</v>
      </c>
      <c r="F14" s="302">
        <v>2.92955452290684</v>
      </c>
      <c r="G14" s="302">
        <v>2.5854586591417199</v>
      </c>
      <c r="H14" s="302">
        <v>0.637452519126951</v>
      </c>
      <c r="I14" s="302">
        <v>2.6648242325617399</v>
      </c>
      <c r="J14" s="302" t="s">
        <v>25</v>
      </c>
      <c r="K14" s="302">
        <v>6.0945862280759799</v>
      </c>
      <c r="L14" s="302">
        <v>2.0368225628980201</v>
      </c>
      <c r="M14" s="302">
        <v>0.79106470854358502</v>
      </c>
    </row>
    <row r="15" spans="1:14" s="300" customFormat="1" ht="14.25" customHeight="1">
      <c r="B15" s="263" t="s">
        <v>0</v>
      </c>
      <c r="C15" s="263"/>
      <c r="D15" s="302">
        <v>2.3858815021755699</v>
      </c>
      <c r="E15" s="302">
        <v>2.87243246026105</v>
      </c>
      <c r="F15" s="302">
        <v>2.4638552918876599</v>
      </c>
      <c r="G15" s="302">
        <v>1.4924586372061099</v>
      </c>
      <c r="H15" s="302">
        <v>9.80819839599157E-2</v>
      </c>
      <c r="I15" s="302">
        <v>0.272856562222556</v>
      </c>
      <c r="J15" s="302" t="s">
        <v>25</v>
      </c>
      <c r="K15" s="302">
        <v>0.599592513658181</v>
      </c>
      <c r="L15" s="302">
        <v>7.3521925822697801E-2</v>
      </c>
      <c r="M15" s="302">
        <v>0.61827848390108497</v>
      </c>
    </row>
    <row r="16" spans="1:14" s="300" customFormat="1" ht="14.25" customHeight="1">
      <c r="B16" s="263" t="s">
        <v>64</v>
      </c>
      <c r="C16" s="263"/>
      <c r="D16" s="306">
        <v>4.9706452534510698E-2</v>
      </c>
      <c r="E16" s="306">
        <v>8.1491187799499307E-2</v>
      </c>
      <c r="F16" s="306">
        <v>6.5485624073568297E-2</v>
      </c>
      <c r="G16" s="306">
        <v>0.79494657789817502</v>
      </c>
      <c r="H16" s="306">
        <v>0.328884940025094</v>
      </c>
      <c r="I16" s="306">
        <v>0.74807865953418795</v>
      </c>
      <c r="J16" s="306" t="s">
        <v>25</v>
      </c>
      <c r="K16" s="306">
        <v>0.52353553912072404</v>
      </c>
      <c r="L16" s="306">
        <v>0.99640124936591701</v>
      </c>
      <c r="M16" s="306">
        <v>0.98161236128392804</v>
      </c>
    </row>
    <row r="17" spans="1:20" ht="10.5" customHeight="1">
      <c r="F17" s="313"/>
      <c r="G17" s="313"/>
      <c r="H17" s="313"/>
      <c r="I17" s="313"/>
      <c r="J17" s="313"/>
      <c r="K17" s="313"/>
      <c r="L17" s="313"/>
      <c r="M17" s="313"/>
      <c r="N17" s="295"/>
      <c r="O17" s="295"/>
      <c r="P17" s="295"/>
      <c r="Q17" s="295"/>
      <c r="R17" s="295"/>
      <c r="S17" s="295"/>
      <c r="T17" s="295"/>
    </row>
    <row r="18" spans="1:20" ht="15.6">
      <c r="A18" s="254" t="s">
        <v>208</v>
      </c>
      <c r="B18" s="291"/>
      <c r="C18" s="292"/>
      <c r="D18" s="292"/>
      <c r="E18" s="292"/>
      <c r="F18" s="293"/>
      <c r="G18" s="294"/>
      <c r="H18" s="294"/>
      <c r="I18" s="294"/>
      <c r="J18" s="294"/>
      <c r="K18" s="294"/>
      <c r="L18" s="294"/>
      <c r="M18" s="294"/>
      <c r="N18" s="295"/>
      <c r="O18" s="295"/>
      <c r="P18" s="295"/>
      <c r="Q18" s="295"/>
      <c r="R18" s="295"/>
      <c r="S18" s="295"/>
      <c r="T18" s="295"/>
    </row>
    <row r="19" spans="1:20" ht="15.6">
      <c r="A19" s="254"/>
      <c r="B19" s="254" t="s">
        <v>119</v>
      </c>
      <c r="C19" s="292"/>
      <c r="D19" s="312">
        <f t="shared" ref="D19:I19" si="1">AVERAGE(D20:D23)</f>
        <v>29.185801838615873</v>
      </c>
      <c r="E19" s="312">
        <f t="shared" si="1"/>
        <v>37.362822782639249</v>
      </c>
      <c r="F19" s="310">
        <f t="shared" si="1"/>
        <v>91.313037367724874</v>
      </c>
      <c r="G19" s="311">
        <f t="shared" si="1"/>
        <v>65.1216375503937</v>
      </c>
      <c r="H19" s="311">
        <f t="shared" si="1"/>
        <v>17.41005456349205</v>
      </c>
      <c r="I19" s="311">
        <f t="shared" si="1"/>
        <v>11.366132977389301</v>
      </c>
      <c r="J19" s="299"/>
      <c r="K19" s="312">
        <f>AVERAGE(K20:K23)</f>
        <v>11.654691043083901</v>
      </c>
      <c r="L19" s="310">
        <f>AVERAGE(L20:L23)</f>
        <v>4.1013810941043074</v>
      </c>
      <c r="M19" s="310">
        <f>AVERAGE(M20:M23)</f>
        <v>90.348963656720258</v>
      </c>
      <c r="N19" s="295"/>
      <c r="O19" s="295"/>
      <c r="P19" s="295"/>
      <c r="Q19" s="295"/>
      <c r="R19" s="295"/>
      <c r="S19" s="295"/>
      <c r="T19" s="295"/>
    </row>
    <row r="20" spans="1:20" ht="14.25" customHeight="1">
      <c r="A20" s="257">
        <v>1</v>
      </c>
      <c r="B20" s="258" t="s">
        <v>9</v>
      </c>
      <c r="C20" s="259" t="s">
        <v>18</v>
      </c>
      <c r="D20" s="299">
        <v>30.2552766765806</v>
      </c>
      <c r="E20" s="299">
        <v>40.1178104813917</v>
      </c>
      <c r="F20" s="296">
        <v>85.811287477954096</v>
      </c>
      <c r="G20" s="297">
        <v>63.405819786791199</v>
      </c>
      <c r="H20" s="298">
        <v>17.348588435374101</v>
      </c>
      <c r="I20" s="298">
        <v>11.0372674472962</v>
      </c>
      <c r="J20" s="299">
        <v>100</v>
      </c>
      <c r="K20" s="299">
        <v>12.0204081632653</v>
      </c>
      <c r="L20" s="296">
        <v>4.1509920634920601</v>
      </c>
      <c r="M20" s="296">
        <v>89.915119576906207</v>
      </c>
      <c r="N20" s="295"/>
      <c r="O20" s="295"/>
      <c r="P20" s="295"/>
      <c r="Q20" s="295"/>
      <c r="R20" s="295"/>
      <c r="S20" s="295"/>
      <c r="T20" s="295"/>
    </row>
    <row r="21" spans="1:20" ht="14.25" customHeight="1">
      <c r="A21" s="257">
        <v>2</v>
      </c>
      <c r="B21" s="258" t="s">
        <v>69</v>
      </c>
      <c r="C21" s="259" t="s">
        <v>16</v>
      </c>
      <c r="D21" s="299">
        <v>28.743171975259202</v>
      </c>
      <c r="E21" s="299">
        <v>37.044603649475903</v>
      </c>
      <c r="F21" s="296">
        <v>92.996858465608497</v>
      </c>
      <c r="G21" s="297">
        <v>65.447199465175999</v>
      </c>
      <c r="H21" s="298">
        <v>17.446530612244899</v>
      </c>
      <c r="I21" s="298">
        <v>11.4412597887301</v>
      </c>
      <c r="J21" s="299">
        <f>(I21/I$20)*100</f>
        <v>103.66025688299206</v>
      </c>
      <c r="K21" s="299">
        <v>11.802721088435399</v>
      </c>
      <c r="L21" s="296">
        <v>4.1009807256235797</v>
      </c>
      <c r="M21" s="296">
        <v>90.163093474770307</v>
      </c>
      <c r="N21" s="295"/>
      <c r="O21" s="295"/>
      <c r="P21" s="295"/>
      <c r="Q21" s="295"/>
      <c r="R21" s="295"/>
      <c r="S21" s="295"/>
      <c r="T21" s="295"/>
    </row>
    <row r="22" spans="1:20" ht="14.25" customHeight="1">
      <c r="A22" s="257">
        <v>3</v>
      </c>
      <c r="B22" s="258" t="s">
        <v>69</v>
      </c>
      <c r="C22" s="259" t="s">
        <v>15</v>
      </c>
      <c r="D22" s="299">
        <v>28.3842134531242</v>
      </c>
      <c r="E22" s="299">
        <v>36.588816190057301</v>
      </c>
      <c r="F22" s="296">
        <v>92.817184744268104</v>
      </c>
      <c r="G22" s="297">
        <v>66.222374093346502</v>
      </c>
      <c r="H22" s="298">
        <v>17.412242063492101</v>
      </c>
      <c r="I22" s="298">
        <v>11.5586616152857</v>
      </c>
      <c r="J22" s="299">
        <f>(I22/I$20)*100</f>
        <v>104.72394250188461</v>
      </c>
      <c r="K22" s="299">
        <v>11.462301587301599</v>
      </c>
      <c r="L22" s="296">
        <v>4.07259920634921</v>
      </c>
      <c r="M22" s="296">
        <v>90.507914748653604</v>
      </c>
      <c r="N22" s="295"/>
      <c r="O22" s="295"/>
      <c r="P22" s="295"/>
      <c r="Q22" s="295"/>
      <c r="R22" s="295"/>
      <c r="S22" s="295"/>
      <c r="T22" s="295"/>
    </row>
    <row r="23" spans="1:20" ht="14.25" customHeight="1">
      <c r="A23" s="257">
        <v>4</v>
      </c>
      <c r="B23" s="258" t="s">
        <v>69</v>
      </c>
      <c r="C23" s="259" t="s">
        <v>62</v>
      </c>
      <c r="D23" s="299">
        <v>29.360545249499499</v>
      </c>
      <c r="E23" s="299">
        <v>35.700060809632099</v>
      </c>
      <c r="F23" s="296">
        <v>93.626818783068799</v>
      </c>
      <c r="G23" s="297">
        <v>65.411156856261101</v>
      </c>
      <c r="H23" s="298">
        <v>17.432857142857099</v>
      </c>
      <c r="I23" s="298">
        <v>11.427343058245199</v>
      </c>
      <c r="J23" s="299">
        <f>(I23/I$20)*100</f>
        <v>103.53416833298314</v>
      </c>
      <c r="K23" s="299">
        <v>11.3333333333333</v>
      </c>
      <c r="L23" s="296">
        <v>4.0809523809523798</v>
      </c>
      <c r="M23" s="296">
        <v>90.8097268265509</v>
      </c>
      <c r="N23" s="295"/>
      <c r="O23" s="295"/>
      <c r="P23" s="295"/>
      <c r="Q23" s="295"/>
      <c r="R23" s="295"/>
      <c r="S23" s="295"/>
      <c r="T23" s="295"/>
    </row>
    <row r="24" spans="1:20" ht="14.25" customHeight="1">
      <c r="A24" s="300"/>
      <c r="B24" s="65" t="s">
        <v>138</v>
      </c>
      <c r="C24" s="301"/>
      <c r="D24" s="304">
        <v>94.829948679444598</v>
      </c>
      <c r="E24" s="304">
        <v>94.912445642782203</v>
      </c>
      <c r="F24" s="302">
        <v>81.028473188155502</v>
      </c>
      <c r="G24" s="303">
        <v>97.182880467653305</v>
      </c>
      <c r="H24" s="304">
        <v>99.051461495806095</v>
      </c>
      <c r="I24" s="304">
        <v>97.526961815239304</v>
      </c>
      <c r="J24" s="302" t="s">
        <v>25</v>
      </c>
      <c r="K24" s="304">
        <v>93.835547266947898</v>
      </c>
      <c r="L24" s="304">
        <v>98.624045347777795</v>
      </c>
      <c r="M24" s="302">
        <v>90.788911065522598</v>
      </c>
      <c r="N24" s="295"/>
      <c r="O24" s="295"/>
      <c r="P24" s="295"/>
      <c r="Q24" s="295"/>
      <c r="R24" s="295"/>
      <c r="S24" s="295"/>
      <c r="T24" s="295"/>
    </row>
    <row r="25" spans="1:20" ht="14.25" customHeight="1">
      <c r="A25" s="300"/>
      <c r="B25" s="263" t="s">
        <v>1</v>
      </c>
      <c r="C25" s="263"/>
      <c r="D25" s="302">
        <v>9.3797656094568502</v>
      </c>
      <c r="E25" s="302">
        <v>9.8017397781399502</v>
      </c>
      <c r="F25" s="302">
        <v>5.4048570908981004</v>
      </c>
      <c r="G25" s="302">
        <v>2.97492896101167</v>
      </c>
      <c r="H25" s="302">
        <v>0.59078339195709095</v>
      </c>
      <c r="I25" s="302">
        <v>3.11453416989057</v>
      </c>
      <c r="J25" s="302" t="s">
        <v>25</v>
      </c>
      <c r="K25" s="302">
        <v>5.8052056378564298</v>
      </c>
      <c r="L25" s="302">
        <v>2.1575458366041902</v>
      </c>
      <c r="M25" s="302">
        <v>0.93923895962355097</v>
      </c>
      <c r="N25" s="295"/>
      <c r="O25" s="295"/>
      <c r="P25" s="295"/>
      <c r="Q25" s="295"/>
      <c r="R25" s="295"/>
      <c r="S25" s="295"/>
      <c r="T25" s="295"/>
    </row>
    <row r="26" spans="1:20" ht="14.25" customHeight="1">
      <c r="A26" s="300"/>
      <c r="B26" s="263" t="s">
        <v>0</v>
      </c>
      <c r="C26" s="263"/>
      <c r="D26" s="302">
        <v>1.68965859373158</v>
      </c>
      <c r="E26" s="302">
        <v>2.2603630253693598</v>
      </c>
      <c r="F26" s="302">
        <v>3.0461574716583799</v>
      </c>
      <c r="G26" s="302">
        <v>1.19574137928256</v>
      </c>
      <c r="H26" s="302">
        <v>6.3483923013335497E-2</v>
      </c>
      <c r="I26" s="302">
        <v>0.218494836840461</v>
      </c>
      <c r="J26" s="306" t="s">
        <v>25</v>
      </c>
      <c r="K26" s="302">
        <v>0.41759348999972901</v>
      </c>
      <c r="L26" s="302">
        <v>5.4616705810098601E-2</v>
      </c>
      <c r="M26" s="302">
        <v>0.52376276464109395</v>
      </c>
      <c r="N26" s="295"/>
      <c r="O26" s="295"/>
      <c r="P26" s="295"/>
      <c r="Q26" s="295"/>
      <c r="R26" s="295"/>
      <c r="S26" s="295"/>
      <c r="T26" s="295"/>
    </row>
    <row r="27" spans="1:20" ht="14.25" customHeight="1">
      <c r="A27" s="300"/>
      <c r="B27" s="263" t="s">
        <v>64</v>
      </c>
      <c r="C27" s="263"/>
      <c r="D27" s="306">
        <v>0.14258951298759401</v>
      </c>
      <c r="E27" s="306">
        <v>1.55392149289242E-3</v>
      </c>
      <c r="F27" s="314" t="s">
        <v>77</v>
      </c>
      <c r="G27" s="306">
        <v>1.28920111793802E-4</v>
      </c>
      <c r="H27" s="306">
        <v>1.59043932948436E-2</v>
      </c>
      <c r="I27" s="306">
        <v>7.4974592332119203E-5</v>
      </c>
      <c r="J27" s="306" t="s">
        <v>25</v>
      </c>
      <c r="K27" s="306">
        <v>6.30878461902708E-3</v>
      </c>
      <c r="L27" s="306">
        <v>2.5854904564939201E-2</v>
      </c>
      <c r="M27" s="306">
        <v>6.6870781933181401E-3</v>
      </c>
    </row>
    <row r="28" spans="1:20" ht="6" customHeight="1">
      <c r="A28" s="307"/>
      <c r="B28" s="307"/>
      <c r="C28" s="307"/>
      <c r="D28" s="307"/>
      <c r="E28" s="307"/>
      <c r="F28" s="308"/>
      <c r="G28" s="308"/>
      <c r="H28" s="308"/>
      <c r="I28" s="308"/>
      <c r="J28" s="308"/>
      <c r="K28" s="308"/>
      <c r="L28" s="308"/>
      <c r="M28" s="308"/>
      <c r="N28" s="279"/>
    </row>
    <row r="34" spans="7:7">
      <c r="G34" s="381">
        <f>G21-G20</f>
        <v>2.0413796783847999</v>
      </c>
    </row>
  </sheetData>
  <pageMargins left="0.74803149606299213" right="0.35433070866141736" top="0.78740157480314965" bottom="0.59055118110236227" header="0.59055118110236227" footer="0.39370078740157483"/>
  <pageSetup paperSize="9" orientation="landscape" r:id="rId1"/>
  <headerFooter alignWithMargins="0">
    <oddFooter>&amp;C&amp;"Arial,Regular"&amp;10NBR Nordic Beet Research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17" sqref="G17"/>
    </sheetView>
  </sheetViews>
  <sheetFormatPr defaultRowHeight="15.6"/>
  <sheetData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22" sqref="F22"/>
    </sheetView>
  </sheetViews>
  <sheetFormatPr defaultRowHeight="15.6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_Docs_" ma:contentTypeID="0x00776E4845074CD84C8D3B8BAB1FD9F36E" ma:contentTypeVersion="" ma:contentTypeDescription="" ma:contentTypeScope="" ma:versionID="dc61ef78f91bed8af1eb0d4f190ae2d9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3e5d9eca856144ce6ca1da655f95619c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ID" minOccurs="0"/>
                <xsd:element ref="ns1:ContentTypeId" minOccurs="0"/>
                <xsd:element ref="ns1:Author" minOccurs="0"/>
                <xsd:element ref="ns1:Editor" minOccurs="0"/>
                <xsd:element ref="ns1:_HasCopyDestinations" minOccurs="0"/>
                <xsd:element ref="ns1:_CopySource" minOccurs="0"/>
                <xsd:element ref="ns1:_ModerationStatus" minOccurs="0"/>
                <xsd:element ref="ns1:_ModerationComments" minOccurs="0"/>
                <xsd:element ref="ns1:FileRef" minOccurs="0"/>
                <xsd:element ref="ns1:FileDirRef" minOccurs="0"/>
                <xsd:element ref="ns1:Last_x0020_Modified" minOccurs="0"/>
                <xsd:element ref="ns1:Created_x0020_Date" minOccurs="0"/>
                <xsd:element ref="ns1:File_x0020_Size" minOccurs="0"/>
                <xsd:element ref="ns1:FSObjType" minOccurs="0"/>
                <xsd:element ref="ns1:CheckedOutUserId" minOccurs="0"/>
                <xsd:element ref="ns1:IsCheckedoutToLocal" minOccurs="0"/>
                <xsd:element ref="ns1:CheckoutUser" minOccurs="0"/>
                <xsd:element ref="ns1:UniqueId" minOccurs="0"/>
                <xsd:element ref="ns1:ProgId" minOccurs="0"/>
                <xsd:element ref="ns1:ScopeId" minOccurs="0"/>
                <xsd:element ref="ns1:VirusStatus" minOccurs="0"/>
                <xsd:element ref="ns1:CheckedOutTitle" minOccurs="0"/>
                <xsd:element ref="ns1:_CheckinComment" minOccurs="0"/>
                <xsd:element ref="ns1:File_x0020_Type" minOccurs="0"/>
                <xsd:element ref="ns1:HTML_x0020_File_x0020_Type" minOccurs="0"/>
                <xsd:element ref="ns1:_SourceUrl" minOccurs="0"/>
                <xsd:element ref="ns1:_SharedFileIndex" minOccurs="0"/>
                <xsd:element ref="ns1:MetaInfo" minOccurs="0"/>
                <xsd:element ref="ns1:_Level" minOccurs="0"/>
                <xsd:element ref="ns1:_IsCurrentVersion" minOccurs="0"/>
                <xsd:element ref="ns1:owshiddenversion" minOccurs="0"/>
                <xsd:element ref="ns1:_UIVersion" minOccurs="0"/>
                <xsd:element ref="ns1:_UIVersionString" minOccurs="0"/>
                <xsd:element ref="ns1:InstanceID" minOccurs="0"/>
                <xsd:element ref="ns1:Order" minOccurs="0"/>
                <xsd:element ref="ns1:GUID" minOccurs="0"/>
                <xsd:element ref="ns1:WorkflowVersion" minOccurs="0"/>
                <xsd:element ref="ns1:WorkflowInstanceID" minOccurs="0"/>
                <xsd:element ref="ns1:ParentVersionString" minOccurs="0"/>
                <xsd:element ref="ns1:ParentLeafName" minOccurs="0"/>
                <xsd:element ref="ns1:AutoVersionDisabled" minOccurs="0"/>
                <xsd:element ref="ns1:ItemType" minOccurs="0"/>
                <xsd:element ref="ns1:Description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ID" ma:index="0" nillable="true" ma:displayName="ID" ma:internalName="ID" ma:readOnly="true">
      <xsd:simpleType>
        <xsd:restriction base="dms:Unknown"/>
      </xsd:simpleType>
    </xsd:element>
    <xsd:element name="ContentTypeId" ma:index="1" nillable="true" ma:displayName="Content Type ID" ma:hidden="true" ma:internalName="ContentTypeId" ma:readOnly="true">
      <xsd:simpleType>
        <xsd:restriction base="dms:Unknown"/>
      </xsd:simpleType>
    </xsd:element>
    <xsd:element name="Author" ma:index="4" nillable="true" ma:displayName="Created By" ma:list="UserInfo" ma:internalName="Author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ditor" ma:index="6" nillable="true" ma:displayName="Modified By" ma:list="UserInfo" ma:internalName="Editor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HasCopyDestinations" ma:index="7" nillable="true" ma:displayName="Has Copy Destinations" ma:hidden="true" ma:internalName="_HasCopyDestinations" ma:readOnly="true">
      <xsd:simpleType>
        <xsd:restriction base="dms:Boolean"/>
      </xsd:simpleType>
    </xsd:element>
    <xsd:element name="_CopySource" ma:index="8" nillable="true" ma:displayName="Copy Source" ma:internalName="_CopySource" ma:readOnly="true">
      <xsd:simpleType>
        <xsd:restriction base="dms:Text"/>
      </xsd:simpleType>
    </xsd:element>
    <xsd:element name="_ModerationStatus" ma:index="9" nillable="true" ma:displayName="Approval Status" ma:default="0" ma:hidden="true" ma:internalName="_ModerationStatus" ma:readOnly="true">
      <xsd:simpleType>
        <xsd:restriction base="dms:Unknown"/>
      </xsd:simpleType>
    </xsd:element>
    <xsd:element name="_ModerationComments" ma:index="10" nillable="true" ma:displayName="Approver Comments" ma:hidden="true" ma:internalName="_ModerationComments" ma:readOnly="true">
      <xsd:simpleType>
        <xsd:restriction base="dms:Note"/>
      </xsd:simpleType>
    </xsd:element>
    <xsd:element name="FileRef" ma:index="11" nillable="true" ma:displayName="URL Path" ma:hidden="true" ma:list="Docs" ma:internalName="FileRef" ma:readOnly="true" ma:showField="FullUrl">
      <xsd:simpleType>
        <xsd:restriction base="dms:Lookup"/>
      </xsd:simpleType>
    </xsd:element>
    <xsd:element name="FileDirRef" ma:index="12" nillable="true" ma:displayName="Path" ma:hidden="true" ma:list="Docs" ma:internalName="FileDirRef" ma:readOnly="true" ma:showField="DirName">
      <xsd:simpleType>
        <xsd:restriction base="dms:Lookup"/>
      </xsd:simpleType>
    </xsd:element>
    <xsd:element name="Last_x0020_Modified" ma:index="13" nillable="true" ma:displayName="Modified" ma:format="TRUE" ma:hidden="true" ma:list="Docs" ma:internalName="Last_x0020_Modified" ma:readOnly="true" ma:showField="TimeLastModified">
      <xsd:simpleType>
        <xsd:restriction base="dms:Lookup"/>
      </xsd:simpleType>
    </xsd:element>
    <xsd:element name="Created_x0020_Date" ma:index="14" nillable="true" ma:displayName="Created" ma:format="TRUE" ma:hidden="true" ma:list="Docs" ma:internalName="Created_x0020_Date" ma:readOnly="true" ma:showField="TimeCreated">
      <xsd:simpleType>
        <xsd:restriction base="dms:Lookup"/>
      </xsd:simpleType>
    </xsd:element>
    <xsd:element name="File_x0020_Size" ma:index="15" nillable="true" ma:displayName="File Size" ma:format="TRUE" ma:hidden="true" ma:list="Docs" ma:internalName="File_x0020_Size" ma:readOnly="true" ma:showField="SizeInKB">
      <xsd:simpleType>
        <xsd:restriction base="dms:Lookup"/>
      </xsd:simpleType>
    </xsd:element>
    <xsd:element name="FSObjType" ma:index="16" nillable="true" ma:displayName="Item Type" ma:hidden="true" ma:list="Docs" ma:internalName="FSObjType" ma:readOnly="true" ma:showField="FSType">
      <xsd:simpleType>
        <xsd:restriction base="dms:Lookup"/>
      </xsd:simpleType>
    </xsd:element>
    <xsd:element name="CheckedOutUserId" ma:index="18" nillable="true" ma:displayName="ID of the User who has the item Checked Out" ma:hidden="true" ma:list="Docs" ma:internalName="CheckedOutUserId" ma:readOnly="true" ma:showField="CheckoutUserId">
      <xsd:simpleType>
        <xsd:restriction base="dms:Lookup"/>
      </xsd:simpleType>
    </xsd:element>
    <xsd:element name="IsCheckedoutToLocal" ma:index="19" nillable="true" ma:displayName="Is Checked out to local" ma:hidden="true" ma:list="Docs" ma:internalName="IsCheckedoutToLocal" ma:readOnly="true" ma:showField="IsCheckoutToLocal">
      <xsd:simpleType>
        <xsd:restriction base="dms:Lookup"/>
      </xsd:simpleType>
    </xsd:element>
    <xsd:element name="CheckoutUser" ma:index="20" nillable="true" ma:displayName="Checked Out To" ma:list="UserInfo" ma:internalName="CheckoutUser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UniqueId" ma:index="22" nillable="true" ma:displayName="Unique Id" ma:hidden="true" ma:list="Docs" ma:internalName="UniqueId" ma:readOnly="true" ma:showField="UniqueId">
      <xsd:simpleType>
        <xsd:restriction base="dms:Lookup"/>
      </xsd:simpleType>
    </xsd:element>
    <xsd:element name="ProgId" ma:index="23" nillable="true" ma:displayName="ProgId" ma:hidden="true" ma:list="Docs" ma:internalName="ProgId" ma:readOnly="true" ma:showField="ProgId">
      <xsd:simpleType>
        <xsd:restriction base="dms:Lookup"/>
      </xsd:simpleType>
    </xsd:element>
    <xsd:element name="ScopeId" ma:index="24" nillable="true" ma:displayName="ScopeId" ma:hidden="true" ma:list="Docs" ma:internalName="ScopeId" ma:readOnly="true" ma:showField="ScopeId">
      <xsd:simpleType>
        <xsd:restriction base="dms:Lookup"/>
      </xsd:simpleType>
    </xsd:element>
    <xsd:element name="VirusStatus" ma:index="25" nillable="true" ma:displayName="Virus Status" ma:format="TRUE" ma:hidden="true" ma:list="Docs" ma:internalName="VirusStatus" ma:readOnly="true" ma:showField="Size">
      <xsd:simpleType>
        <xsd:restriction base="dms:Lookup"/>
      </xsd:simpleType>
    </xsd:element>
    <xsd:element name="CheckedOutTitle" ma:index="26" nillable="true" ma:displayName="Checked Out To" ma:format="TRUE" ma:hidden="true" ma:list="Docs" ma:internalName="CheckedOutTitle" ma:readOnly="true" ma:showField="CheckedOutTitle">
      <xsd:simpleType>
        <xsd:restriction base="dms:Lookup"/>
      </xsd:simpleType>
    </xsd:element>
    <xsd:element name="_CheckinComment" ma:index="27" nillable="true" ma:displayName="Check In Comment" ma:format="TRUE" ma:list="Docs" ma:internalName="_CheckinComment" ma:readOnly="true" ma:showField="CheckinComment">
      <xsd:simpleType>
        <xsd:restriction base="dms:Lookup"/>
      </xsd:simpleType>
    </xsd:element>
    <xsd:element name="File_x0020_Type" ma:index="31" nillable="true" ma:displayName="File Type" ma:hidden="true" ma:internalName="File_x0020_Type" ma:readOnly="true">
      <xsd:simpleType>
        <xsd:restriction base="dms:Text"/>
      </xsd:simpleType>
    </xsd:element>
    <xsd:element name="HTML_x0020_File_x0020_Type" ma:index="32" nillable="true" ma:displayName="HTML File Type" ma:hidden="true" ma:internalName="HTML_x0020_File_x0020_Type" ma:readOnly="true">
      <xsd:simpleType>
        <xsd:restriction base="dms:Text"/>
      </xsd:simpleType>
    </xsd:element>
    <xsd:element name="_SourceUrl" ma:index="33" nillable="true" ma:displayName="Source Url" ma:hidden="true" ma:internalName="_SourceUrl">
      <xsd:simpleType>
        <xsd:restriction base="dms:Text"/>
      </xsd:simpleType>
    </xsd:element>
    <xsd:element name="_SharedFileIndex" ma:index="34" nillable="true" ma:displayName="Shared File Index" ma:hidden="true" ma:internalName="_SharedFileIndex">
      <xsd:simpleType>
        <xsd:restriction base="dms:Text"/>
      </xsd:simpleType>
    </xsd:element>
    <xsd:element name="MetaInfo" ma:index="44" nillable="true" ma:displayName="Property Bag" ma:hidden="true" ma:list="Docs" ma:internalName="MetaInfo" ma:showField="MetaInfo">
      <xsd:simpleType>
        <xsd:restriction base="dms:Lookup"/>
      </xsd:simpleType>
    </xsd:element>
    <xsd:element name="_Level" ma:index="45" nillable="true" ma:displayName="Level" ma:hidden="true" ma:internalName="_Level" ma:readOnly="true">
      <xsd:simpleType>
        <xsd:restriction base="dms:Unknown"/>
      </xsd:simpleType>
    </xsd:element>
    <xsd:element name="_IsCurrentVersion" ma:index="46" nillable="true" ma:displayName="Is Current Version" ma:hidden="true" ma:internalName="_IsCurrentVersion" ma:readOnly="true">
      <xsd:simpleType>
        <xsd:restriction base="dms:Boolean"/>
      </xsd:simpleType>
    </xsd:element>
    <xsd:element name="owshiddenversion" ma:index="50" nillable="true" ma:displayName="owshiddenversion" ma:hidden="true" ma:internalName="owshiddenversion" ma:readOnly="true">
      <xsd:simpleType>
        <xsd:restriction base="dms:Unknown"/>
      </xsd:simpleType>
    </xsd:element>
    <xsd:element name="_UIVersion" ma:index="51" nillable="true" ma:displayName="UI Version" ma:hidden="true" ma:internalName="_UIVersion" ma:readOnly="true">
      <xsd:simpleType>
        <xsd:restriction base="dms:Unknown"/>
      </xsd:simpleType>
    </xsd:element>
    <xsd:element name="_UIVersionString" ma:index="52" nillable="true" ma:displayName="Version" ma:internalName="_UIVersionString" ma:readOnly="true">
      <xsd:simpleType>
        <xsd:restriction base="dms:Text"/>
      </xsd:simpleType>
    </xsd:element>
    <xsd:element name="InstanceID" ma:index="53" nillable="true" ma:displayName="Instance ID" ma:hidden="true" ma:internalName="InstanceID" ma:readOnly="true">
      <xsd:simpleType>
        <xsd:restriction base="dms:Unknown"/>
      </xsd:simpleType>
    </xsd:element>
    <xsd:element name="Order" ma:index="54" nillable="true" ma:displayName="Order" ma:hidden="true" ma:internalName="Order">
      <xsd:simpleType>
        <xsd:restriction base="dms:Number"/>
      </xsd:simpleType>
    </xsd:element>
    <xsd:element name="GUID" ma:index="55" nillable="true" ma:displayName="GUID" ma:hidden="true" ma:internalName="GUID" ma:readOnly="true">
      <xsd:simpleType>
        <xsd:restriction base="dms:Unknown"/>
      </xsd:simpleType>
    </xsd:element>
    <xsd:element name="WorkflowVersion" ma:index="56" nillable="true" ma:displayName="Workflow Version" ma:hidden="true" ma:internalName="WorkflowVersion" ma:readOnly="true">
      <xsd:simpleType>
        <xsd:restriction base="dms:Unknown"/>
      </xsd:simpleType>
    </xsd:element>
    <xsd:element name="WorkflowInstanceID" ma:index="57" nillable="true" ma:displayName="Workflow Instance ID" ma:hidden="true" ma:internalName="WorkflowInstanceID" ma:readOnly="true">
      <xsd:simpleType>
        <xsd:restriction base="dms:Unknown"/>
      </xsd:simpleType>
    </xsd:element>
    <xsd:element name="ParentVersionString" ma:index="58" nillable="true" ma:displayName="Source Version (Converted Document)" ma:hidden="true" ma:list="Docs" ma:internalName="ParentVersionString" ma:readOnly="true" ma:showField="ParentVersionString">
      <xsd:simpleType>
        <xsd:restriction base="dms:Lookup"/>
      </xsd:simpleType>
    </xsd:element>
    <xsd:element name="ParentLeafName" ma:index="59" nillable="true" ma:displayName="Source Name (Converted Document)" ma:hidden="true" ma:list="Docs" ma:internalName="ParentLeafName" ma:readOnly="true" ma:showField="ParentLeafName">
      <xsd:simpleType>
        <xsd:restriction base="dms:Lookup"/>
      </xsd:simpleType>
    </xsd:element>
    <xsd:element name="AutoVersionDisabled" ma:index="60" nillable="true" ma:displayName="AutoVersionDisabled" ma:default="FALSE" ma:hidden="true" ma:internalName="AutoVersionDisabled">
      <xsd:simpleType>
        <xsd:restriction base="dms:Boolean"/>
      </xsd:simpleType>
    </xsd:element>
    <xsd:element name="ItemType" ma:index="61" nillable="true" ma:displayName="ItemType" ma:default="1" ma:hidden="true" ma:internalName="ItemType">
      <xsd:simpleType>
        <xsd:restriction base="dms:Unknown"/>
      </xsd:simpleType>
    </xsd:element>
    <xsd:element name="Description" ma:index="62" nillable="true" ma:displayName="Description" ma:hidden="true" ma:internalName="Description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" ma:displayName="Content Type" ma:readOnly="true"/>
        <xsd:element ref="dc:title" minOccurs="0" maxOccurs="1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LongProperties xmlns="http://schemas.microsoft.com/office/2006/metadata/longProperties"/>
</file>

<file path=customXml/item3.xml><?xml version="1.0" encoding="utf-8"?>
<p:properties xmlns:p="http://schemas.microsoft.com/office/2006/metadata/properties" xmlns:xsi="http://www.w3.org/2001/XMLSchema-instance">
  <documentManagement>
    <_SourceUrl xmlns="http://schemas.microsoft.com/sharepoint/v3" xsi:nil="true"/>
    <AutoVersionDisabled xmlns="http://schemas.microsoft.com/sharepoint/v3">false</AutoVersionDisabled>
    <ItemType xmlns="http://schemas.microsoft.com/sharepoint/v3">1</ItemType>
    <Order xmlns="http://schemas.microsoft.com/sharepoint/v3" xsi:nil="true"/>
    <_SharedFileIndex xmlns="http://schemas.microsoft.com/sharepoint/v3" xsi:nil="true"/>
    <MetaInfo xmlns="http://schemas.microsoft.com/sharepoint/v3" xsi:nil="true"/>
    <Description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09EBE6A-E840-41D0-8829-2784D90F6A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2706E902-1AB1-4505-9B65-6D41B6B9A626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6856C555-A18A-4952-AEBB-EB295129114D}">
  <ds:schemaRefs>
    <ds:schemaRef ds:uri="http://purl.org/dc/elements/1.1/"/>
    <ds:schemaRef ds:uri="http://purl.org/dc/terms/"/>
    <ds:schemaRef ds:uri="http://schemas.openxmlformats.org/package/2006/metadata/core-properties"/>
    <ds:schemaRef ds:uri="http://schemas.microsoft.com/sharepoint/v3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20</vt:i4>
      </vt:variant>
    </vt:vector>
  </HeadingPairs>
  <TitlesOfParts>
    <vt:vector size="39" baseType="lpstr">
      <vt:lpstr>Försättsblad</vt:lpstr>
      <vt:lpstr>Plan</vt:lpstr>
      <vt:lpstr>Field plan</vt:lpstr>
      <vt:lpstr>Assessm Ski</vt:lpstr>
      <vt:lpstr>Assessm Vall</vt:lpstr>
      <vt:lpstr>Assessm Tåg</vt:lpstr>
      <vt:lpstr>Treatm data</vt:lpstr>
      <vt:lpstr>Soil</vt:lpstr>
      <vt:lpstr>Plh mm</vt:lpstr>
      <vt:lpstr>Plh avg</vt:lpstr>
      <vt:lpstr>DSI</vt:lpstr>
      <vt:lpstr>DSI medel</vt:lpstr>
      <vt:lpstr>DSI 09-14</vt:lpstr>
      <vt:lpstr>Yield14</vt:lpstr>
      <vt:lpstr>Yield Avr</vt:lpstr>
      <vt:lpstr>Yield 04-14</vt:lpstr>
      <vt:lpstr>Yield  high inf 04-14</vt:lpstr>
      <vt:lpstr>Sheet1</vt:lpstr>
      <vt:lpstr>Sheet2</vt:lpstr>
      <vt:lpstr>DSI!Print_Area</vt:lpstr>
      <vt:lpstr>'DSI 09-14'!Print_Area</vt:lpstr>
      <vt:lpstr>'DSI medel'!Print_Area</vt:lpstr>
      <vt:lpstr>'Field plan'!Print_Area</vt:lpstr>
      <vt:lpstr>Försättsblad!Print_Area</vt:lpstr>
      <vt:lpstr>Plan!Print_Area</vt:lpstr>
      <vt:lpstr>'Plh avg'!Print_Area</vt:lpstr>
      <vt:lpstr>'Plh mm'!Print_Area</vt:lpstr>
      <vt:lpstr>Soil!Print_Area</vt:lpstr>
      <vt:lpstr>'Treatm data'!Print_Area</vt:lpstr>
      <vt:lpstr>'Yield  high inf 04-14'!Print_Area</vt:lpstr>
      <vt:lpstr>'Yield 04-14'!Print_Area</vt:lpstr>
      <vt:lpstr>'Yield Avr'!Print_Area</vt:lpstr>
      <vt:lpstr>Yield14!Print_Area</vt:lpstr>
      <vt:lpstr>'Plh avg'!Print_Titles</vt:lpstr>
      <vt:lpstr>'Plh mm'!Print_Titles</vt:lpstr>
      <vt:lpstr>'Yield  high inf 04-14'!Print_Titles</vt:lpstr>
      <vt:lpstr>'Yield 04-14'!Print_Titles</vt:lpstr>
      <vt:lpstr>'Yield Avr'!Print_Titles</vt:lpstr>
      <vt:lpstr>Yield14!Print_Titles</vt:lpstr>
    </vt:vector>
  </TitlesOfParts>
  <Company>Danisco A/S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Marie Jørgensen</dc:creator>
  <cp:lastModifiedBy>Åsa Olsson</cp:lastModifiedBy>
  <cp:lastPrinted>2015-02-09T08:22:16Z</cp:lastPrinted>
  <dcterms:created xsi:type="dcterms:W3CDTF">2001-11-03T14:18:33Z</dcterms:created>
  <dcterms:modified xsi:type="dcterms:W3CDTF">2016-02-29T17:57:21Z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ddDocumentEventProcessedId">
    <vt:lpwstr>208c5e30-77cc-46e0-b0d0-6c4cd15a8eb6</vt:lpwstr>
  </property>
</Properties>
</file>